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кв\"/>
    </mc:Choice>
  </mc:AlternateContent>
  <bookViews>
    <workbookView xWindow="0" yWindow="0" windowWidth="11496" windowHeight="4764" activeTab="1"/>
  </bookViews>
  <sheets>
    <sheet name="Таблица 1" sheetId="1" r:id="rId1"/>
    <sheet name="Таблица 2" sheetId="2" r:id="rId2"/>
    <sheet name="Таблица 3" sheetId="3" r:id="rId3"/>
    <sheet name="Таблица 10" sheetId="9" r:id="rId4"/>
    <sheet name="Таблица 5" sheetId="10" r:id="rId5"/>
    <sheet name="Таблица 6" sheetId="4" r:id="rId6"/>
    <sheet name="Таблица 4" sheetId="5" r:id="rId7"/>
    <sheet name="Таблица 7" sheetId="6" r:id="rId8"/>
    <sheet name="Таблица 8" sheetId="7" r:id="rId9"/>
    <sheet name="Таблица 9" sheetId="8" r:id="rId10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0" l="1"/>
  <c r="D13" i="10"/>
  <c r="D14" i="10"/>
  <c r="D17" i="10"/>
  <c r="D19" i="10"/>
  <c r="D20" i="10"/>
  <c r="D21" i="10"/>
  <c r="D22" i="10"/>
  <c r="D23" i="10"/>
  <c r="D24" i="10"/>
  <c r="D25" i="10"/>
  <c r="D26" i="10"/>
  <c r="D27" i="10"/>
  <c r="D28" i="10"/>
  <c r="D30" i="10"/>
  <c r="D11" i="10"/>
  <c r="C30" i="10"/>
  <c r="Z17" i="1" l="1"/>
  <c r="Z16" i="1"/>
  <c r="B30" i="10"/>
  <c r="Z11" i="9"/>
  <c r="Z12" i="9"/>
  <c r="Z13" i="9"/>
  <c r="Z14" i="9"/>
  <c r="Z15" i="9"/>
  <c r="Z16" i="9"/>
  <c r="Z17" i="9"/>
  <c r="Z10" i="9"/>
  <c r="D13" i="6"/>
  <c r="D14" i="6"/>
  <c r="D20" i="6"/>
  <c r="D25" i="6"/>
  <c r="D27" i="6"/>
  <c r="D30" i="6"/>
  <c r="D11" i="6"/>
  <c r="C30" i="6"/>
  <c r="Z11" i="4"/>
  <c r="Z12" i="4"/>
  <c r="Z10" i="4"/>
  <c r="Z11" i="3" l="1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10" i="3"/>
  <c r="Z24" i="2"/>
  <c r="Z25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10" i="2"/>
  <c r="Z11" i="1"/>
  <c r="Z12" i="1"/>
  <c r="Z13" i="1"/>
  <c r="Z14" i="1"/>
  <c r="Z10" i="1"/>
  <c r="B30" i="8" l="1"/>
  <c r="C30" i="7"/>
  <c r="D30" i="7" s="1"/>
  <c r="B30" i="7"/>
  <c r="D24" i="7"/>
  <c r="D14" i="7"/>
  <c r="B30" i="6"/>
  <c r="C30" i="5"/>
  <c r="D30" i="5" s="1"/>
  <c r="B30" i="5"/>
  <c r="D27" i="5"/>
  <c r="D24" i="5"/>
  <c r="D22" i="5"/>
  <c r="D21" i="5"/>
  <c r="D19" i="5"/>
  <c r="D17" i="5"/>
  <c r="D14" i="5"/>
  <c r="D12" i="5"/>
</calcChain>
</file>

<file path=xl/sharedStrings.xml><?xml version="1.0" encoding="utf-8"?>
<sst xmlns="http://schemas.openxmlformats.org/spreadsheetml/2006/main" count="335" uniqueCount="91">
  <si>
    <t xml:space="preserve"> </t>
  </si>
  <si>
    <t>Всего по местным бюджетам</t>
  </si>
  <si>
    <t>р.п.Краснозерское</t>
  </si>
  <si>
    <t>Мохнатологовский с/с</t>
  </si>
  <si>
    <t>Кайгородский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</si>
  <si>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</si>
  <si>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</si>
  <si>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</si>
  <si>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</si>
  <si>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</si>
  <si>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</si>
  <si>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</si>
  <si>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</si>
  <si>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</si>
  <si>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</si>
  <si>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</si>
  <si>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2024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</si>
  <si>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</si>
  <si>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</si>
  <si>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</si>
  <si>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</si>
  <si>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</si>
  <si>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</si>
  <si>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</si>
  <si>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</si>
  <si>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</si>
  <si>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</si>
  <si>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Садовский с/с</t>
  </si>
  <si>
    <t>Половинский с/с</t>
  </si>
  <si>
    <t>Орехово-Логовский с/с</t>
  </si>
  <si>
    <t>Октябрьский с/с</t>
  </si>
  <si>
    <t>Майский с/с</t>
  </si>
  <si>
    <t>Лобинский с/с</t>
  </si>
  <si>
    <t>Коневский с/с</t>
  </si>
  <si>
    <t>Колыбельский с/с</t>
  </si>
  <si>
    <t>Зубковский с/с</t>
  </si>
  <si>
    <t>Веселовский с/с</t>
  </si>
  <si>
    <t>Аксенихинский с/с</t>
  </si>
  <si>
    <t>Светловский с/с</t>
  </si>
  <si>
    <t>Полойский с/с</t>
  </si>
  <si>
    <t>Нижнечеремошинский</t>
  </si>
  <si>
    <t>Лотошанский с/с</t>
  </si>
  <si>
    <t>Казанакский с/с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</si>
  <si>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акцизов дорожного фонда Краснозерского района на 2022 год 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</si>
  <si>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транспортного налога  дорожного фонда Краснозерского района на 2022 год </t>
  </si>
  <si>
    <t>Таблица 2</t>
  </si>
  <si>
    <t xml:space="preserve">Распределение иных межбюджетных трансфертов на реализацию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 " на 2022 год </t>
  </si>
  <si>
    <t>Таблица 3</t>
  </si>
  <si>
    <t>Приложение 12.4</t>
  </si>
  <si>
    <t>Таблица 1</t>
  </si>
  <si>
    <t>Иные межбюджетные трансферты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</t>
  </si>
  <si>
    <t>Таблица 6</t>
  </si>
  <si>
    <t>Таблица 4</t>
  </si>
  <si>
    <t xml:space="preserve">Распределение иных межбюджетных трансфертов из бюджета                    района выполнение переданных полномочий по жилищно-коммунальному хозяйству в 2022 году </t>
  </si>
  <si>
    <t>тыс.руб.</t>
  </si>
  <si>
    <t xml:space="preserve">Наименование М.О. </t>
  </si>
  <si>
    <t>% исполнения</t>
  </si>
  <si>
    <t>Аксенихинское</t>
  </si>
  <si>
    <t>Веселовское</t>
  </si>
  <si>
    <t>Зубковское</t>
  </si>
  <si>
    <t>Казанакское</t>
  </si>
  <si>
    <t>Кайгородское</t>
  </si>
  <si>
    <t>Колыбельское</t>
  </si>
  <si>
    <t>Коневское</t>
  </si>
  <si>
    <t>Лобинское</t>
  </si>
  <si>
    <t>Лотошанское</t>
  </si>
  <si>
    <t>Майское</t>
  </si>
  <si>
    <t>Мохнатологовское</t>
  </si>
  <si>
    <t>Нижнечеремошинское</t>
  </si>
  <si>
    <t>Октябрьское</t>
  </si>
  <si>
    <t>Ореховологовское</t>
  </si>
  <si>
    <t>Половинское</t>
  </si>
  <si>
    <t>Полойское</t>
  </si>
  <si>
    <t>Садовское</t>
  </si>
  <si>
    <t>Светловское</t>
  </si>
  <si>
    <t>ИТОГО</t>
  </si>
  <si>
    <t>Таблица 7</t>
  </si>
  <si>
    <t>Иные межбюджетные трансферты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на 2022 год</t>
  </si>
  <si>
    <t>Исполено на 01.07.2022г.</t>
  </si>
  <si>
    <t>Таблица 8</t>
  </si>
  <si>
    <t>Иные межбюджетные трансферты за счет средств резервного фонда правительства Новосибирской области на 2022 год</t>
  </si>
  <si>
    <t>Таблица 9</t>
  </si>
  <si>
    <t xml:space="preserve">Иные межбюджетные трансферты на 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</t>
  </si>
  <si>
    <t>Таблица 10</t>
  </si>
  <si>
    <t>Иные межбюджетные трансферты на реализацию мероприятий по проведению работ на воинских захоронениях государственной программы Новосибирской области "Культура Новосибирской области" на 2022 год</t>
  </si>
  <si>
    <t>Таблица 5</t>
  </si>
  <si>
    <t>Распределение иных межбюджетных трансфертов из бюджета                    района на сбалансированность бюджетов сельских поселений на 2022 год</t>
  </si>
  <si>
    <t>Исполнено на 01.07.2022</t>
  </si>
  <si>
    <t>пл</t>
  </si>
  <si>
    <t>исп</t>
  </si>
  <si>
    <t>рез фон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</si>
</sst>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  <numFmt numFmtId="174" formatCode="#,##0.00_ ;[Red]\-#,##0.00\ "/>
  </numFmts>
  <fonts count="2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1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wrapText="1"/>
    </xf>
    <xf numFmtId="0" fontId="11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right"/>
    </xf>
    <xf numFmtId="0" fontId="14" fillId="2" borderId="2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left" wrapText="1"/>
    </xf>
    <xf numFmtId="4" fontId="0" fillId="2" borderId="23" xfId="0" applyNumberFormat="1" applyFont="1" applyFill="1" applyBorder="1" applyAlignment="1">
      <alignment horizontal="right" wrapText="1"/>
    </xf>
    <xf numFmtId="0" fontId="0" fillId="2" borderId="23" xfId="0" applyFill="1" applyBorder="1"/>
    <xf numFmtId="4" fontId="0" fillId="2" borderId="23" xfId="0" applyNumberFormat="1" applyFill="1" applyBorder="1" applyAlignment="1">
      <alignment horizontal="right"/>
    </xf>
    <xf numFmtId="173" fontId="0" fillId="2" borderId="23" xfId="0" applyNumberFormat="1" applyFill="1" applyBorder="1"/>
    <xf numFmtId="0" fontId="14" fillId="2" borderId="23" xfId="0" applyFont="1" applyFill="1" applyBorder="1" applyAlignment="1">
      <alignment horizontal="left"/>
    </xf>
    <xf numFmtId="4" fontId="15" fillId="2" borderId="23" xfId="0" applyNumberFormat="1" applyFont="1" applyFill="1" applyBorder="1" applyAlignment="1">
      <alignment horizontal="right"/>
    </xf>
    <xf numFmtId="173" fontId="15" fillId="2" borderId="23" xfId="0" applyNumberFormat="1" applyFont="1" applyFill="1" applyBorder="1"/>
    <xf numFmtId="0" fontId="11" fillId="0" borderId="0" xfId="0" applyFont="1" applyFill="1" applyAlignment="1">
      <alignment horizontal="right"/>
    </xf>
    <xf numFmtId="0" fontId="0" fillId="0" borderId="0" xfId="0" applyAlignment="1">
      <alignment vertical="center" wrapText="1"/>
    </xf>
    <xf numFmtId="0" fontId="15" fillId="2" borderId="23" xfId="0" applyFont="1" applyFill="1" applyBorder="1"/>
    <xf numFmtId="0" fontId="0" fillId="0" borderId="0" xfId="0" applyAlignment="1"/>
    <xf numFmtId="173" fontId="0" fillId="2" borderId="23" xfId="0" applyNumberFormat="1" applyFill="1" applyBorder="1" applyAlignment="1">
      <alignment horizontal="right"/>
    </xf>
    <xf numFmtId="173" fontId="15" fillId="2" borderId="23" xfId="0" applyNumberFormat="1" applyFont="1" applyFill="1" applyBorder="1" applyAlignment="1">
      <alignment horizontal="right"/>
    </xf>
    <xf numFmtId="4" fontId="0" fillId="0" borderId="0" xfId="0" applyNumberFormat="1"/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right"/>
    </xf>
    <xf numFmtId="2" fontId="2" fillId="0" borderId="23" xfId="0" applyNumberFormat="1" applyFont="1" applyFill="1" applyBorder="1" applyAlignment="1" applyProtection="1">
      <protection hidden="1"/>
    </xf>
    <xf numFmtId="2" fontId="2" fillId="0" borderId="25" xfId="0" applyNumberFormat="1" applyFont="1" applyFill="1" applyBorder="1" applyAlignment="1" applyProtection="1">
      <protection hidden="1"/>
    </xf>
    <xf numFmtId="167" fontId="2" fillId="0" borderId="23" xfId="0" applyNumberFormat="1" applyFont="1" applyFill="1" applyBorder="1" applyAlignment="1" applyProtection="1">
      <protection hidden="1"/>
    </xf>
    <xf numFmtId="0" fontId="15" fillId="0" borderId="23" xfId="0" applyFont="1" applyFill="1" applyBorder="1" applyAlignment="1">
      <alignment horizontal="center" vertical="center" wrapText="1"/>
    </xf>
    <xf numFmtId="0" fontId="0" fillId="0" borderId="23" xfId="0" applyFill="1" applyBorder="1"/>
    <xf numFmtId="4" fontId="15" fillId="0" borderId="23" xfId="0" applyNumberFormat="1" applyFont="1" applyFill="1" applyBorder="1" applyAlignment="1">
      <alignment horizontal="right"/>
    </xf>
    <xf numFmtId="2" fontId="0" fillId="2" borderId="23" xfId="0" applyNumberFormat="1" applyFill="1" applyBorder="1"/>
    <xf numFmtId="0" fontId="20" fillId="0" borderId="0" xfId="0" applyNumberFormat="1" applyFont="1" applyFill="1" applyBorder="1" applyAlignment="1" applyProtection="1">
      <alignment horizontal="centerContinuous"/>
      <protection hidden="1"/>
    </xf>
    <xf numFmtId="0" fontId="12" fillId="0" borderId="0" xfId="0" applyFont="1" applyProtection="1">
      <protection hidden="1"/>
    </xf>
    <xf numFmtId="0" fontId="21" fillId="0" borderId="0" xfId="0" applyNumberFormat="1" applyFont="1" applyFill="1" applyBorder="1" applyAlignment="1" applyProtection="1">
      <alignment horizontal="centerContinuous" vertical="top"/>
      <protection hidden="1"/>
    </xf>
    <xf numFmtId="174" fontId="0" fillId="0" borderId="0" xfId="0" applyNumberFormat="1" applyProtection="1">
      <protection hidden="1"/>
    </xf>
    <xf numFmtId="0" fontId="12" fillId="0" borderId="0" xfId="0" applyFont="1"/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16" xfId="0" applyFont="1" applyBorder="1" applyAlignment="1"/>
    <xf numFmtId="0" fontId="18" fillId="0" borderId="44" xfId="0" applyFont="1" applyBorder="1" applyAlignment="1"/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8" fillId="0" borderId="16" xfId="0" applyFont="1" applyBorder="1" applyAlignment="1" applyProtection="1">
      <protection hidden="1"/>
    </xf>
    <xf numFmtId="0" fontId="19" fillId="0" borderId="0" xfId="0" applyNumberFormat="1" applyFont="1" applyFill="1" applyAlignment="1" applyProtection="1">
      <alignment horizontal="center" wrapText="1"/>
      <protection hidden="1"/>
    </xf>
    <xf numFmtId="0" fontId="12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3" fillId="2" borderId="0" xfId="1" applyNumberFormat="1" applyFont="1" applyFill="1" applyAlignment="1" applyProtection="1">
      <alignment horizontal="center" vertical="top" wrapText="1"/>
      <protection hidden="1"/>
    </xf>
    <xf numFmtId="0" fontId="0" fillId="2" borderId="0" xfId="0" applyFill="1" applyAlignment="1">
      <alignment horizontal="right"/>
    </xf>
    <xf numFmtId="0" fontId="10" fillId="0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0" fontId="17" fillId="0" borderId="0" xfId="0" applyFont="1" applyAlignment="1"/>
    <xf numFmtId="0" fontId="15" fillId="0" borderId="23" xfId="0" applyFont="1" applyFill="1" applyBorder="1" applyAlignment="1">
      <alignment wrapText="1"/>
    </xf>
    <xf numFmtId="0" fontId="15" fillId="0" borderId="23" xfId="0" applyFont="1" applyFill="1" applyBorder="1"/>
    <xf numFmtId="2" fontId="0" fillId="0" borderId="23" xfId="0" applyNumberFormat="1" applyFill="1" applyBorder="1"/>
    <xf numFmtId="2" fontId="18" fillId="0" borderId="23" xfId="0" applyNumberFormat="1" applyFont="1" applyFill="1" applyBorder="1"/>
    <xf numFmtId="2" fontId="22" fillId="0" borderId="23" xfId="0" applyNumberFormat="1" applyFont="1" applyFill="1" applyBorder="1" applyAlignment="1" applyProtection="1">
      <protection hidden="1"/>
    </xf>
    <xf numFmtId="2" fontId="22" fillId="0" borderId="25" xfId="0" applyNumberFormat="1" applyFont="1" applyFill="1" applyBorder="1" applyAlignment="1" applyProtection="1">
      <protection hidden="1"/>
    </xf>
    <xf numFmtId="2" fontId="18" fillId="2" borderId="23" xfId="0" applyNumberFormat="1" applyFont="1" applyFill="1" applyBorder="1"/>
    <xf numFmtId="0" fontId="10" fillId="0" borderId="0" xfId="0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8"/>
  <sheetViews>
    <sheetView showGridLines="0" workbookViewId="0">
      <selection activeCell="Z2" sqref="Z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" customWidth="1"/>
    <col min="15" max="25" width="0" hidden="1" customWidth="1"/>
    <col min="26" max="26" width="18" customWidth="1"/>
    <col min="27" max="27" width="0.6640625" customWidth="1"/>
    <col min="28" max="256" width="9.109375" customWidth="1"/>
  </cols>
  <sheetData>
    <row r="1" spans="1:29" ht="16.8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34" t="s">
        <v>48</v>
      </c>
      <c r="AA1" s="1"/>
    </row>
    <row r="2" spans="1:29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34" t="s">
        <v>49</v>
      </c>
      <c r="AA2" s="1"/>
    </row>
    <row r="3" spans="1:29" ht="12.75" customHeight="1" x14ac:dyDescent="0.25">
      <c r="A3" s="108"/>
      <c r="B3" s="108"/>
      <c r="C3" s="108"/>
      <c r="D3" s="108"/>
      <c r="E3" s="108"/>
      <c r="F3" s="108"/>
      <c r="G3" s="187" t="s">
        <v>43</v>
      </c>
      <c r="H3" s="187"/>
      <c r="I3" s="187"/>
      <c r="J3" s="187"/>
      <c r="K3" s="187"/>
      <c r="L3" s="187"/>
      <c r="M3" s="187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"/>
    </row>
    <row r="4" spans="1:29" ht="34.799999999999997" customHeight="1" x14ac:dyDescent="0.25">
      <c r="A4" s="108"/>
      <c r="B4" s="108"/>
      <c r="C4" s="108"/>
      <c r="D4" s="108"/>
      <c r="E4" s="108"/>
      <c r="F4" s="108"/>
      <c r="G4" s="187"/>
      <c r="H4" s="187"/>
      <c r="I4" s="187"/>
      <c r="J4" s="187"/>
      <c r="K4" s="187"/>
      <c r="L4" s="187"/>
      <c r="M4" s="187"/>
      <c r="N4" s="187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"/>
    </row>
    <row r="5" spans="1:29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26</v>
      </c>
      <c r="O6" s="113"/>
      <c r="P6" s="113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9" ht="12.75" customHeight="1" thickBot="1" x14ac:dyDescent="0.3">
      <c r="A7" s="108"/>
      <c r="B7" s="112"/>
      <c r="C7" s="112"/>
      <c r="D7" s="112"/>
      <c r="E7" s="112"/>
      <c r="F7" s="112"/>
      <c r="G7" s="184" t="s">
        <v>25</v>
      </c>
      <c r="H7" s="182" t="s">
        <v>24</v>
      </c>
      <c r="I7" s="183"/>
      <c r="J7" s="183"/>
      <c r="K7" s="183"/>
      <c r="L7" s="111" t="s">
        <v>23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85" t="s">
        <v>56</v>
      </c>
      <c r="AA7" s="1"/>
    </row>
    <row r="8" spans="1:29" ht="24.75" customHeight="1" thickBot="1" x14ac:dyDescent="0.3">
      <c r="A8" s="108"/>
      <c r="B8" s="107"/>
      <c r="C8" s="107"/>
      <c r="D8" s="107"/>
      <c r="E8" s="107"/>
      <c r="F8" s="107"/>
      <c r="G8" s="184"/>
      <c r="H8" s="106" t="s">
        <v>22</v>
      </c>
      <c r="I8" s="105" t="s">
        <v>21</v>
      </c>
      <c r="J8" s="105" t="s">
        <v>20</v>
      </c>
      <c r="K8" s="104" t="s">
        <v>19</v>
      </c>
      <c r="L8" s="103"/>
      <c r="M8" s="102" t="s">
        <v>18</v>
      </c>
      <c r="N8" s="101" t="s">
        <v>17</v>
      </c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86"/>
      <c r="AA8" s="1"/>
    </row>
    <row r="9" spans="1:29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5"/>
      <c r="AA9" s="164"/>
    </row>
    <row r="10" spans="1:29" ht="12.75" customHeight="1" x14ac:dyDescent="0.25">
      <c r="A10" s="26"/>
      <c r="B10" s="86"/>
      <c r="C10" s="86"/>
      <c r="D10" s="85"/>
      <c r="E10" s="84"/>
      <c r="F10" s="83"/>
      <c r="G10" s="82" t="s">
        <v>4</v>
      </c>
      <c r="H10" s="81"/>
      <c r="I10" s="80"/>
      <c r="J10" s="79"/>
      <c r="K10" s="78"/>
      <c r="L10" s="77"/>
      <c r="M10" s="76">
        <v>1450</v>
      </c>
      <c r="N10" s="75">
        <v>1200</v>
      </c>
      <c r="O10" s="74">
        <v>1200000</v>
      </c>
      <c r="P10" s="74">
        <v>0</v>
      </c>
      <c r="Q10" s="74">
        <v>1200000</v>
      </c>
      <c r="R10" s="74">
        <v>0</v>
      </c>
      <c r="S10" s="72"/>
      <c r="T10" s="73"/>
      <c r="U10" s="72"/>
      <c r="V10" s="71"/>
      <c r="W10" s="71"/>
      <c r="X10" s="71"/>
      <c r="Y10" s="161"/>
      <c r="Z10" s="170">
        <f>N10/M10*100</f>
        <v>82.758620689655174</v>
      </c>
      <c r="AA10" s="164"/>
    </row>
    <row r="11" spans="1:29" ht="12.75" customHeight="1" x14ac:dyDescent="0.25">
      <c r="A11" s="26"/>
      <c r="B11" s="70"/>
      <c r="C11" s="70"/>
      <c r="D11" s="69"/>
      <c r="E11" s="68"/>
      <c r="F11" s="67"/>
      <c r="G11" s="66" t="s">
        <v>3</v>
      </c>
      <c r="H11" s="65"/>
      <c r="I11" s="64"/>
      <c r="J11" s="63"/>
      <c r="K11" s="62"/>
      <c r="L11" s="61"/>
      <c r="M11" s="60">
        <v>303.72000000000003</v>
      </c>
      <c r="N11" s="59">
        <v>303.72000000000003</v>
      </c>
      <c r="O11" s="58">
        <v>303720</v>
      </c>
      <c r="P11" s="58">
        <v>0</v>
      </c>
      <c r="Q11" s="58">
        <v>303720</v>
      </c>
      <c r="R11" s="58">
        <v>0</v>
      </c>
      <c r="S11" s="56"/>
      <c r="T11" s="57"/>
      <c r="U11" s="56"/>
      <c r="V11" s="55"/>
      <c r="W11" s="55"/>
      <c r="X11" s="55"/>
      <c r="Y11" s="162"/>
      <c r="Z11" s="170">
        <f t="shared" ref="Z11:Z14" si="0">N11/M11*100</f>
        <v>100</v>
      </c>
      <c r="AA11" s="164"/>
    </row>
    <row r="12" spans="1:29" ht="12.75" customHeight="1" thickBot="1" x14ac:dyDescent="0.3">
      <c r="A12" s="26"/>
      <c r="B12" s="54"/>
      <c r="C12" s="54"/>
      <c r="D12" s="53"/>
      <c r="E12" s="52"/>
      <c r="F12" s="51"/>
      <c r="G12" s="50" t="s">
        <v>2</v>
      </c>
      <c r="H12" s="49"/>
      <c r="I12" s="48"/>
      <c r="J12" s="47"/>
      <c r="K12" s="46"/>
      <c r="L12" s="45"/>
      <c r="M12" s="44">
        <v>2756.25</v>
      </c>
      <c r="N12" s="43">
        <v>0</v>
      </c>
      <c r="O12" s="42">
        <v>0</v>
      </c>
      <c r="P12" s="42">
        <v>0</v>
      </c>
      <c r="Q12" s="42">
        <v>0</v>
      </c>
      <c r="R12" s="42">
        <v>0</v>
      </c>
      <c r="S12" s="40"/>
      <c r="T12" s="41"/>
      <c r="U12" s="40"/>
      <c r="V12" s="39"/>
      <c r="W12" s="39"/>
      <c r="X12" s="39"/>
      <c r="Y12" s="163"/>
      <c r="Z12" s="170">
        <f t="shared" si="0"/>
        <v>0</v>
      </c>
      <c r="AA12" s="164"/>
    </row>
    <row r="13" spans="1:29" ht="13.2" hidden="1" customHeight="1" x14ac:dyDescent="0.25">
      <c r="A13" s="26"/>
      <c r="B13" s="38"/>
      <c r="C13" s="37"/>
      <c r="D13" s="37"/>
      <c r="E13" s="37"/>
      <c r="F13" s="37"/>
      <c r="G13" s="36"/>
      <c r="H13" s="35">
        <v>0</v>
      </c>
      <c r="I13" s="35">
        <v>0</v>
      </c>
      <c r="J13" s="35">
        <v>0</v>
      </c>
      <c r="K13" s="34">
        <v>0</v>
      </c>
      <c r="L13" s="33"/>
      <c r="M13" s="32">
        <v>4509.97</v>
      </c>
      <c r="N13" s="31">
        <v>1503.72</v>
      </c>
      <c r="O13" s="29">
        <v>1503720</v>
      </c>
      <c r="P13" s="30">
        <v>0</v>
      </c>
      <c r="Q13" s="29">
        <v>1503720</v>
      </c>
      <c r="R13" s="29">
        <v>0</v>
      </c>
      <c r="S13" s="28"/>
      <c r="T13" s="28"/>
      <c r="U13" s="28"/>
      <c r="V13" s="28"/>
      <c r="W13" s="28"/>
      <c r="X13" s="27"/>
      <c r="Y13" s="1"/>
      <c r="Z13" s="170">
        <f t="shared" si="0"/>
        <v>33.342128661609721</v>
      </c>
      <c r="AA13" s="164"/>
    </row>
    <row r="14" spans="1:29" ht="12.75" customHeight="1" thickBot="1" x14ac:dyDescent="0.3">
      <c r="A14" s="26"/>
      <c r="B14" s="25"/>
      <c r="C14" s="21"/>
      <c r="D14" s="21"/>
      <c r="E14" s="21"/>
      <c r="F14" s="21"/>
      <c r="G14" s="24" t="s">
        <v>1</v>
      </c>
      <c r="H14" s="21"/>
      <c r="I14" s="23">
        <v>0</v>
      </c>
      <c r="J14" s="23">
        <v>0</v>
      </c>
      <c r="K14" s="22">
        <v>0</v>
      </c>
      <c r="L14" s="21"/>
      <c r="M14" s="20">
        <v>4509.97</v>
      </c>
      <c r="N14" s="19">
        <v>1503.72</v>
      </c>
      <c r="O14" s="17"/>
      <c r="P14" s="18">
        <v>0</v>
      </c>
      <c r="Q14" s="17"/>
      <c r="R14" s="17"/>
      <c r="S14" s="16"/>
      <c r="T14" s="16"/>
      <c r="U14" s="16"/>
      <c r="V14" s="16"/>
      <c r="W14" s="16"/>
      <c r="X14" s="15"/>
      <c r="Y14" s="1"/>
      <c r="Z14" s="170">
        <f t="shared" si="0"/>
        <v>33.342128661609721</v>
      </c>
      <c r="AA14" s="164"/>
    </row>
    <row r="15" spans="1:29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1"/>
      <c r="R15" s="11"/>
      <c r="S15" s="11"/>
      <c r="T15" s="11"/>
      <c r="U15" s="11"/>
      <c r="V15" s="11"/>
      <c r="W15" s="1"/>
      <c r="X15" s="1"/>
      <c r="Y15" s="1"/>
      <c r="Z15" s="1"/>
      <c r="AA15" s="1"/>
    </row>
    <row r="16" spans="1:29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177" t="s">
        <v>88</v>
      </c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80">
        <f>M14+'Таблица 2'!M25+'Таблица 3'!M30+'Таблица 10'!M17+'Таблица 5'!B30+'Таблица 6'!M12+'Таблица 4'!B30+'Таблица 7'!B30+'Таблица 8'!B30+'Таблица 9'!B30</f>
        <v>194283.495</v>
      </c>
      <c r="AA16" s="1"/>
      <c r="AB16">
        <v>60</v>
      </c>
      <c r="AC16" s="181" t="s">
        <v>90</v>
      </c>
    </row>
    <row r="17" spans="1:28" ht="18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179" t="s">
        <v>89</v>
      </c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80">
        <f>N14+'Таблица 2'!N25+'Таблица 3'!N30+'Таблица 10'!N17+'Таблица 5'!C30+'Таблица 6'!N12+'Таблица 4'!C30+'Таблица 7'!C30+'Таблица 8'!C30+'Таблица 9'!C30</f>
        <v>74270.196999999986</v>
      </c>
      <c r="AA17" s="1"/>
      <c r="AB17">
        <v>60</v>
      </c>
    </row>
    <row r="18" spans="1:28" ht="23.4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7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D1" sqref="D1:E1"/>
    </sheetView>
  </sheetViews>
  <sheetFormatPr defaultRowHeight="13.2" x14ac:dyDescent="0.25"/>
  <cols>
    <col min="1" max="1" width="34.33203125" customWidth="1"/>
    <col min="2" max="2" width="13.44140625" customWidth="1"/>
    <col min="3" max="3" width="17.109375" customWidth="1"/>
    <col min="4" max="4" width="16.33203125" customWidth="1"/>
    <col min="5" max="5" width="0.33203125" hidden="1" customWidth="1"/>
    <col min="9" max="9" width="10.109375" bestFit="1" customWidth="1"/>
    <col min="257" max="257" width="34.33203125" customWidth="1"/>
    <col min="258" max="258" width="13.44140625" customWidth="1"/>
    <col min="259" max="259" width="17.109375" customWidth="1"/>
    <col min="260" max="260" width="16.33203125" customWidth="1"/>
    <col min="261" max="261" width="0" hidden="1" customWidth="1"/>
    <col min="265" max="265" width="10.109375" bestFit="1" customWidth="1"/>
    <col min="513" max="513" width="34.33203125" customWidth="1"/>
    <col min="514" max="514" width="13.44140625" customWidth="1"/>
    <col min="515" max="515" width="17.109375" customWidth="1"/>
    <col min="516" max="516" width="16.33203125" customWidth="1"/>
    <col min="517" max="517" width="0" hidden="1" customWidth="1"/>
    <col min="521" max="521" width="10.109375" bestFit="1" customWidth="1"/>
    <col min="769" max="769" width="34.33203125" customWidth="1"/>
    <col min="770" max="770" width="13.44140625" customWidth="1"/>
    <col min="771" max="771" width="17.109375" customWidth="1"/>
    <col min="772" max="772" width="16.33203125" customWidth="1"/>
    <col min="773" max="773" width="0" hidden="1" customWidth="1"/>
    <col min="777" max="777" width="10.109375" bestFit="1" customWidth="1"/>
    <col min="1025" max="1025" width="34.33203125" customWidth="1"/>
    <col min="1026" max="1026" width="13.44140625" customWidth="1"/>
    <col min="1027" max="1027" width="17.109375" customWidth="1"/>
    <col min="1028" max="1028" width="16.33203125" customWidth="1"/>
    <col min="1029" max="1029" width="0" hidden="1" customWidth="1"/>
    <col min="1033" max="1033" width="10.109375" bestFit="1" customWidth="1"/>
    <col min="1281" max="1281" width="34.33203125" customWidth="1"/>
    <col min="1282" max="1282" width="13.44140625" customWidth="1"/>
    <col min="1283" max="1283" width="17.109375" customWidth="1"/>
    <col min="1284" max="1284" width="16.33203125" customWidth="1"/>
    <col min="1285" max="1285" width="0" hidden="1" customWidth="1"/>
    <col min="1289" max="1289" width="10.109375" bestFit="1" customWidth="1"/>
    <col min="1537" max="1537" width="34.33203125" customWidth="1"/>
    <col min="1538" max="1538" width="13.44140625" customWidth="1"/>
    <col min="1539" max="1539" width="17.109375" customWidth="1"/>
    <col min="1540" max="1540" width="16.33203125" customWidth="1"/>
    <col min="1541" max="1541" width="0" hidden="1" customWidth="1"/>
    <col min="1545" max="1545" width="10.109375" bestFit="1" customWidth="1"/>
    <col min="1793" max="1793" width="34.33203125" customWidth="1"/>
    <col min="1794" max="1794" width="13.44140625" customWidth="1"/>
    <col min="1795" max="1795" width="17.109375" customWidth="1"/>
    <col min="1796" max="1796" width="16.33203125" customWidth="1"/>
    <col min="1797" max="1797" width="0" hidden="1" customWidth="1"/>
    <col min="1801" max="1801" width="10.109375" bestFit="1" customWidth="1"/>
    <col min="2049" max="2049" width="34.33203125" customWidth="1"/>
    <col min="2050" max="2050" width="13.44140625" customWidth="1"/>
    <col min="2051" max="2051" width="17.109375" customWidth="1"/>
    <col min="2052" max="2052" width="16.33203125" customWidth="1"/>
    <col min="2053" max="2053" width="0" hidden="1" customWidth="1"/>
    <col min="2057" max="2057" width="10.109375" bestFit="1" customWidth="1"/>
    <col min="2305" max="2305" width="34.33203125" customWidth="1"/>
    <col min="2306" max="2306" width="13.44140625" customWidth="1"/>
    <col min="2307" max="2307" width="17.109375" customWidth="1"/>
    <col min="2308" max="2308" width="16.33203125" customWidth="1"/>
    <col min="2309" max="2309" width="0" hidden="1" customWidth="1"/>
    <col min="2313" max="2313" width="10.109375" bestFit="1" customWidth="1"/>
    <col min="2561" max="2561" width="34.33203125" customWidth="1"/>
    <col min="2562" max="2562" width="13.44140625" customWidth="1"/>
    <col min="2563" max="2563" width="17.109375" customWidth="1"/>
    <col min="2564" max="2564" width="16.33203125" customWidth="1"/>
    <col min="2565" max="2565" width="0" hidden="1" customWidth="1"/>
    <col min="2569" max="2569" width="10.109375" bestFit="1" customWidth="1"/>
    <col min="2817" max="2817" width="34.33203125" customWidth="1"/>
    <col min="2818" max="2818" width="13.44140625" customWidth="1"/>
    <col min="2819" max="2819" width="17.109375" customWidth="1"/>
    <col min="2820" max="2820" width="16.33203125" customWidth="1"/>
    <col min="2821" max="2821" width="0" hidden="1" customWidth="1"/>
    <col min="2825" max="2825" width="10.109375" bestFit="1" customWidth="1"/>
    <col min="3073" max="3073" width="34.33203125" customWidth="1"/>
    <col min="3074" max="3074" width="13.44140625" customWidth="1"/>
    <col min="3075" max="3075" width="17.109375" customWidth="1"/>
    <col min="3076" max="3076" width="16.33203125" customWidth="1"/>
    <col min="3077" max="3077" width="0" hidden="1" customWidth="1"/>
    <col min="3081" max="3081" width="10.109375" bestFit="1" customWidth="1"/>
    <col min="3329" max="3329" width="34.33203125" customWidth="1"/>
    <col min="3330" max="3330" width="13.44140625" customWidth="1"/>
    <col min="3331" max="3331" width="17.109375" customWidth="1"/>
    <col min="3332" max="3332" width="16.33203125" customWidth="1"/>
    <col min="3333" max="3333" width="0" hidden="1" customWidth="1"/>
    <col min="3337" max="3337" width="10.109375" bestFit="1" customWidth="1"/>
    <col min="3585" max="3585" width="34.33203125" customWidth="1"/>
    <col min="3586" max="3586" width="13.44140625" customWidth="1"/>
    <col min="3587" max="3587" width="17.109375" customWidth="1"/>
    <col min="3588" max="3588" width="16.33203125" customWidth="1"/>
    <col min="3589" max="3589" width="0" hidden="1" customWidth="1"/>
    <col min="3593" max="3593" width="10.109375" bestFit="1" customWidth="1"/>
    <col min="3841" max="3841" width="34.33203125" customWidth="1"/>
    <col min="3842" max="3842" width="13.44140625" customWidth="1"/>
    <col min="3843" max="3843" width="17.109375" customWidth="1"/>
    <col min="3844" max="3844" width="16.33203125" customWidth="1"/>
    <col min="3845" max="3845" width="0" hidden="1" customWidth="1"/>
    <col min="3849" max="3849" width="10.109375" bestFit="1" customWidth="1"/>
    <col min="4097" max="4097" width="34.33203125" customWidth="1"/>
    <col min="4098" max="4098" width="13.44140625" customWidth="1"/>
    <col min="4099" max="4099" width="17.109375" customWidth="1"/>
    <col min="4100" max="4100" width="16.33203125" customWidth="1"/>
    <col min="4101" max="4101" width="0" hidden="1" customWidth="1"/>
    <col min="4105" max="4105" width="10.109375" bestFit="1" customWidth="1"/>
    <col min="4353" max="4353" width="34.33203125" customWidth="1"/>
    <col min="4354" max="4354" width="13.44140625" customWidth="1"/>
    <col min="4355" max="4355" width="17.109375" customWidth="1"/>
    <col min="4356" max="4356" width="16.33203125" customWidth="1"/>
    <col min="4357" max="4357" width="0" hidden="1" customWidth="1"/>
    <col min="4361" max="4361" width="10.109375" bestFit="1" customWidth="1"/>
    <col min="4609" max="4609" width="34.33203125" customWidth="1"/>
    <col min="4610" max="4610" width="13.44140625" customWidth="1"/>
    <col min="4611" max="4611" width="17.109375" customWidth="1"/>
    <col min="4612" max="4612" width="16.33203125" customWidth="1"/>
    <col min="4613" max="4613" width="0" hidden="1" customWidth="1"/>
    <col min="4617" max="4617" width="10.109375" bestFit="1" customWidth="1"/>
    <col min="4865" max="4865" width="34.33203125" customWidth="1"/>
    <col min="4866" max="4866" width="13.44140625" customWidth="1"/>
    <col min="4867" max="4867" width="17.109375" customWidth="1"/>
    <col min="4868" max="4868" width="16.33203125" customWidth="1"/>
    <col min="4869" max="4869" width="0" hidden="1" customWidth="1"/>
    <col min="4873" max="4873" width="10.109375" bestFit="1" customWidth="1"/>
    <col min="5121" max="5121" width="34.33203125" customWidth="1"/>
    <col min="5122" max="5122" width="13.44140625" customWidth="1"/>
    <col min="5123" max="5123" width="17.109375" customWidth="1"/>
    <col min="5124" max="5124" width="16.33203125" customWidth="1"/>
    <col min="5125" max="5125" width="0" hidden="1" customWidth="1"/>
    <col min="5129" max="5129" width="10.109375" bestFit="1" customWidth="1"/>
    <col min="5377" max="5377" width="34.33203125" customWidth="1"/>
    <col min="5378" max="5378" width="13.44140625" customWidth="1"/>
    <col min="5379" max="5379" width="17.109375" customWidth="1"/>
    <col min="5380" max="5380" width="16.33203125" customWidth="1"/>
    <col min="5381" max="5381" width="0" hidden="1" customWidth="1"/>
    <col min="5385" max="5385" width="10.109375" bestFit="1" customWidth="1"/>
    <col min="5633" max="5633" width="34.33203125" customWidth="1"/>
    <col min="5634" max="5634" width="13.44140625" customWidth="1"/>
    <col min="5635" max="5635" width="17.109375" customWidth="1"/>
    <col min="5636" max="5636" width="16.33203125" customWidth="1"/>
    <col min="5637" max="5637" width="0" hidden="1" customWidth="1"/>
    <col min="5641" max="5641" width="10.109375" bestFit="1" customWidth="1"/>
    <col min="5889" max="5889" width="34.33203125" customWidth="1"/>
    <col min="5890" max="5890" width="13.44140625" customWidth="1"/>
    <col min="5891" max="5891" width="17.109375" customWidth="1"/>
    <col min="5892" max="5892" width="16.33203125" customWidth="1"/>
    <col min="5893" max="5893" width="0" hidden="1" customWidth="1"/>
    <col min="5897" max="5897" width="10.109375" bestFit="1" customWidth="1"/>
    <col min="6145" max="6145" width="34.33203125" customWidth="1"/>
    <col min="6146" max="6146" width="13.44140625" customWidth="1"/>
    <col min="6147" max="6147" width="17.109375" customWidth="1"/>
    <col min="6148" max="6148" width="16.33203125" customWidth="1"/>
    <col min="6149" max="6149" width="0" hidden="1" customWidth="1"/>
    <col min="6153" max="6153" width="10.109375" bestFit="1" customWidth="1"/>
    <col min="6401" max="6401" width="34.33203125" customWidth="1"/>
    <col min="6402" max="6402" width="13.44140625" customWidth="1"/>
    <col min="6403" max="6403" width="17.109375" customWidth="1"/>
    <col min="6404" max="6404" width="16.33203125" customWidth="1"/>
    <col min="6405" max="6405" width="0" hidden="1" customWidth="1"/>
    <col min="6409" max="6409" width="10.109375" bestFit="1" customWidth="1"/>
    <col min="6657" max="6657" width="34.33203125" customWidth="1"/>
    <col min="6658" max="6658" width="13.44140625" customWidth="1"/>
    <col min="6659" max="6659" width="17.109375" customWidth="1"/>
    <col min="6660" max="6660" width="16.33203125" customWidth="1"/>
    <col min="6661" max="6661" width="0" hidden="1" customWidth="1"/>
    <col min="6665" max="6665" width="10.109375" bestFit="1" customWidth="1"/>
    <col min="6913" max="6913" width="34.33203125" customWidth="1"/>
    <col min="6914" max="6914" width="13.44140625" customWidth="1"/>
    <col min="6915" max="6915" width="17.109375" customWidth="1"/>
    <col min="6916" max="6916" width="16.33203125" customWidth="1"/>
    <col min="6917" max="6917" width="0" hidden="1" customWidth="1"/>
    <col min="6921" max="6921" width="10.109375" bestFit="1" customWidth="1"/>
    <col min="7169" max="7169" width="34.33203125" customWidth="1"/>
    <col min="7170" max="7170" width="13.44140625" customWidth="1"/>
    <col min="7171" max="7171" width="17.109375" customWidth="1"/>
    <col min="7172" max="7172" width="16.33203125" customWidth="1"/>
    <col min="7173" max="7173" width="0" hidden="1" customWidth="1"/>
    <col min="7177" max="7177" width="10.109375" bestFit="1" customWidth="1"/>
    <col min="7425" max="7425" width="34.33203125" customWidth="1"/>
    <col min="7426" max="7426" width="13.44140625" customWidth="1"/>
    <col min="7427" max="7427" width="17.109375" customWidth="1"/>
    <col min="7428" max="7428" width="16.33203125" customWidth="1"/>
    <col min="7429" max="7429" width="0" hidden="1" customWidth="1"/>
    <col min="7433" max="7433" width="10.109375" bestFit="1" customWidth="1"/>
    <col min="7681" max="7681" width="34.33203125" customWidth="1"/>
    <col min="7682" max="7682" width="13.44140625" customWidth="1"/>
    <col min="7683" max="7683" width="17.109375" customWidth="1"/>
    <col min="7684" max="7684" width="16.33203125" customWidth="1"/>
    <col min="7685" max="7685" width="0" hidden="1" customWidth="1"/>
    <col min="7689" max="7689" width="10.109375" bestFit="1" customWidth="1"/>
    <col min="7937" max="7937" width="34.33203125" customWidth="1"/>
    <col min="7938" max="7938" width="13.44140625" customWidth="1"/>
    <col min="7939" max="7939" width="17.109375" customWidth="1"/>
    <col min="7940" max="7940" width="16.33203125" customWidth="1"/>
    <col min="7941" max="7941" width="0" hidden="1" customWidth="1"/>
    <col min="7945" max="7945" width="10.109375" bestFit="1" customWidth="1"/>
    <col min="8193" max="8193" width="34.33203125" customWidth="1"/>
    <col min="8194" max="8194" width="13.44140625" customWidth="1"/>
    <col min="8195" max="8195" width="17.109375" customWidth="1"/>
    <col min="8196" max="8196" width="16.33203125" customWidth="1"/>
    <col min="8197" max="8197" width="0" hidden="1" customWidth="1"/>
    <col min="8201" max="8201" width="10.109375" bestFit="1" customWidth="1"/>
    <col min="8449" max="8449" width="34.33203125" customWidth="1"/>
    <col min="8450" max="8450" width="13.44140625" customWidth="1"/>
    <col min="8451" max="8451" width="17.109375" customWidth="1"/>
    <col min="8452" max="8452" width="16.33203125" customWidth="1"/>
    <col min="8453" max="8453" width="0" hidden="1" customWidth="1"/>
    <col min="8457" max="8457" width="10.109375" bestFit="1" customWidth="1"/>
    <col min="8705" max="8705" width="34.33203125" customWidth="1"/>
    <col min="8706" max="8706" width="13.44140625" customWidth="1"/>
    <col min="8707" max="8707" width="17.109375" customWidth="1"/>
    <col min="8708" max="8708" width="16.33203125" customWidth="1"/>
    <col min="8709" max="8709" width="0" hidden="1" customWidth="1"/>
    <col min="8713" max="8713" width="10.109375" bestFit="1" customWidth="1"/>
    <col min="8961" max="8961" width="34.33203125" customWidth="1"/>
    <col min="8962" max="8962" width="13.44140625" customWidth="1"/>
    <col min="8963" max="8963" width="17.109375" customWidth="1"/>
    <col min="8964" max="8964" width="16.33203125" customWidth="1"/>
    <col min="8965" max="8965" width="0" hidden="1" customWidth="1"/>
    <col min="8969" max="8969" width="10.109375" bestFit="1" customWidth="1"/>
    <col min="9217" max="9217" width="34.33203125" customWidth="1"/>
    <col min="9218" max="9218" width="13.44140625" customWidth="1"/>
    <col min="9219" max="9219" width="17.109375" customWidth="1"/>
    <col min="9220" max="9220" width="16.33203125" customWidth="1"/>
    <col min="9221" max="9221" width="0" hidden="1" customWidth="1"/>
    <col min="9225" max="9225" width="10.109375" bestFit="1" customWidth="1"/>
    <col min="9473" max="9473" width="34.33203125" customWidth="1"/>
    <col min="9474" max="9474" width="13.44140625" customWidth="1"/>
    <col min="9475" max="9475" width="17.109375" customWidth="1"/>
    <col min="9476" max="9476" width="16.33203125" customWidth="1"/>
    <col min="9477" max="9477" width="0" hidden="1" customWidth="1"/>
    <col min="9481" max="9481" width="10.109375" bestFit="1" customWidth="1"/>
    <col min="9729" max="9729" width="34.33203125" customWidth="1"/>
    <col min="9730" max="9730" width="13.44140625" customWidth="1"/>
    <col min="9731" max="9731" width="17.109375" customWidth="1"/>
    <col min="9732" max="9732" width="16.33203125" customWidth="1"/>
    <col min="9733" max="9733" width="0" hidden="1" customWidth="1"/>
    <col min="9737" max="9737" width="10.109375" bestFit="1" customWidth="1"/>
    <col min="9985" max="9985" width="34.33203125" customWidth="1"/>
    <col min="9986" max="9986" width="13.44140625" customWidth="1"/>
    <col min="9987" max="9987" width="17.109375" customWidth="1"/>
    <col min="9988" max="9988" width="16.33203125" customWidth="1"/>
    <col min="9989" max="9989" width="0" hidden="1" customWidth="1"/>
    <col min="9993" max="9993" width="10.109375" bestFit="1" customWidth="1"/>
    <col min="10241" max="10241" width="34.33203125" customWidth="1"/>
    <col min="10242" max="10242" width="13.44140625" customWidth="1"/>
    <col min="10243" max="10243" width="17.109375" customWidth="1"/>
    <col min="10244" max="10244" width="16.33203125" customWidth="1"/>
    <col min="10245" max="10245" width="0" hidden="1" customWidth="1"/>
    <col min="10249" max="10249" width="10.109375" bestFit="1" customWidth="1"/>
    <col min="10497" max="10497" width="34.33203125" customWidth="1"/>
    <col min="10498" max="10498" width="13.44140625" customWidth="1"/>
    <col min="10499" max="10499" width="17.109375" customWidth="1"/>
    <col min="10500" max="10500" width="16.33203125" customWidth="1"/>
    <col min="10501" max="10501" width="0" hidden="1" customWidth="1"/>
    <col min="10505" max="10505" width="10.109375" bestFit="1" customWidth="1"/>
    <col min="10753" max="10753" width="34.33203125" customWidth="1"/>
    <col min="10754" max="10754" width="13.44140625" customWidth="1"/>
    <col min="10755" max="10755" width="17.109375" customWidth="1"/>
    <col min="10756" max="10756" width="16.33203125" customWidth="1"/>
    <col min="10757" max="10757" width="0" hidden="1" customWidth="1"/>
    <col min="10761" max="10761" width="10.109375" bestFit="1" customWidth="1"/>
    <col min="11009" max="11009" width="34.33203125" customWidth="1"/>
    <col min="11010" max="11010" width="13.44140625" customWidth="1"/>
    <col min="11011" max="11011" width="17.109375" customWidth="1"/>
    <col min="11012" max="11012" width="16.33203125" customWidth="1"/>
    <col min="11013" max="11013" width="0" hidden="1" customWidth="1"/>
    <col min="11017" max="11017" width="10.109375" bestFit="1" customWidth="1"/>
    <col min="11265" max="11265" width="34.33203125" customWidth="1"/>
    <col min="11266" max="11266" width="13.44140625" customWidth="1"/>
    <col min="11267" max="11267" width="17.109375" customWidth="1"/>
    <col min="11268" max="11268" width="16.33203125" customWidth="1"/>
    <col min="11269" max="11269" width="0" hidden="1" customWidth="1"/>
    <col min="11273" max="11273" width="10.109375" bestFit="1" customWidth="1"/>
    <col min="11521" max="11521" width="34.33203125" customWidth="1"/>
    <col min="11522" max="11522" width="13.44140625" customWidth="1"/>
    <col min="11523" max="11523" width="17.109375" customWidth="1"/>
    <col min="11524" max="11524" width="16.33203125" customWidth="1"/>
    <col min="11525" max="11525" width="0" hidden="1" customWidth="1"/>
    <col min="11529" max="11529" width="10.109375" bestFit="1" customWidth="1"/>
    <col min="11777" max="11777" width="34.33203125" customWidth="1"/>
    <col min="11778" max="11778" width="13.44140625" customWidth="1"/>
    <col min="11779" max="11779" width="17.109375" customWidth="1"/>
    <col min="11780" max="11780" width="16.33203125" customWidth="1"/>
    <col min="11781" max="11781" width="0" hidden="1" customWidth="1"/>
    <col min="11785" max="11785" width="10.109375" bestFit="1" customWidth="1"/>
    <col min="12033" max="12033" width="34.33203125" customWidth="1"/>
    <col min="12034" max="12034" width="13.44140625" customWidth="1"/>
    <col min="12035" max="12035" width="17.109375" customWidth="1"/>
    <col min="12036" max="12036" width="16.33203125" customWidth="1"/>
    <col min="12037" max="12037" width="0" hidden="1" customWidth="1"/>
    <col min="12041" max="12041" width="10.109375" bestFit="1" customWidth="1"/>
    <col min="12289" max="12289" width="34.33203125" customWidth="1"/>
    <col min="12290" max="12290" width="13.44140625" customWidth="1"/>
    <col min="12291" max="12291" width="17.109375" customWidth="1"/>
    <col min="12292" max="12292" width="16.33203125" customWidth="1"/>
    <col min="12293" max="12293" width="0" hidden="1" customWidth="1"/>
    <col min="12297" max="12297" width="10.109375" bestFit="1" customWidth="1"/>
    <col min="12545" max="12545" width="34.33203125" customWidth="1"/>
    <col min="12546" max="12546" width="13.44140625" customWidth="1"/>
    <col min="12547" max="12547" width="17.109375" customWidth="1"/>
    <col min="12548" max="12548" width="16.33203125" customWidth="1"/>
    <col min="12549" max="12549" width="0" hidden="1" customWidth="1"/>
    <col min="12553" max="12553" width="10.109375" bestFit="1" customWidth="1"/>
    <col min="12801" max="12801" width="34.33203125" customWidth="1"/>
    <col min="12802" max="12802" width="13.44140625" customWidth="1"/>
    <col min="12803" max="12803" width="17.109375" customWidth="1"/>
    <col min="12804" max="12804" width="16.33203125" customWidth="1"/>
    <col min="12805" max="12805" width="0" hidden="1" customWidth="1"/>
    <col min="12809" max="12809" width="10.109375" bestFit="1" customWidth="1"/>
    <col min="13057" max="13057" width="34.33203125" customWidth="1"/>
    <col min="13058" max="13058" width="13.44140625" customWidth="1"/>
    <col min="13059" max="13059" width="17.109375" customWidth="1"/>
    <col min="13060" max="13060" width="16.33203125" customWidth="1"/>
    <col min="13061" max="13061" width="0" hidden="1" customWidth="1"/>
    <col min="13065" max="13065" width="10.109375" bestFit="1" customWidth="1"/>
    <col min="13313" max="13313" width="34.33203125" customWidth="1"/>
    <col min="13314" max="13314" width="13.44140625" customWidth="1"/>
    <col min="13315" max="13315" width="17.109375" customWidth="1"/>
    <col min="13316" max="13316" width="16.33203125" customWidth="1"/>
    <col min="13317" max="13317" width="0" hidden="1" customWidth="1"/>
    <col min="13321" max="13321" width="10.109375" bestFit="1" customWidth="1"/>
    <col min="13569" max="13569" width="34.33203125" customWidth="1"/>
    <col min="13570" max="13570" width="13.44140625" customWidth="1"/>
    <col min="13571" max="13571" width="17.109375" customWidth="1"/>
    <col min="13572" max="13572" width="16.33203125" customWidth="1"/>
    <col min="13573" max="13573" width="0" hidden="1" customWidth="1"/>
    <col min="13577" max="13577" width="10.109375" bestFit="1" customWidth="1"/>
    <col min="13825" max="13825" width="34.33203125" customWidth="1"/>
    <col min="13826" max="13826" width="13.44140625" customWidth="1"/>
    <col min="13827" max="13827" width="17.109375" customWidth="1"/>
    <col min="13828" max="13828" width="16.33203125" customWidth="1"/>
    <col min="13829" max="13829" width="0" hidden="1" customWidth="1"/>
    <col min="13833" max="13833" width="10.109375" bestFit="1" customWidth="1"/>
    <col min="14081" max="14081" width="34.33203125" customWidth="1"/>
    <col min="14082" max="14082" width="13.44140625" customWidth="1"/>
    <col min="14083" max="14083" width="17.109375" customWidth="1"/>
    <col min="14084" max="14084" width="16.33203125" customWidth="1"/>
    <col min="14085" max="14085" width="0" hidden="1" customWidth="1"/>
    <col min="14089" max="14089" width="10.109375" bestFit="1" customWidth="1"/>
    <col min="14337" max="14337" width="34.33203125" customWidth="1"/>
    <col min="14338" max="14338" width="13.44140625" customWidth="1"/>
    <col min="14339" max="14339" width="17.109375" customWidth="1"/>
    <col min="14340" max="14340" width="16.33203125" customWidth="1"/>
    <col min="14341" max="14341" width="0" hidden="1" customWidth="1"/>
    <col min="14345" max="14345" width="10.109375" bestFit="1" customWidth="1"/>
    <col min="14593" max="14593" width="34.33203125" customWidth="1"/>
    <col min="14594" max="14594" width="13.44140625" customWidth="1"/>
    <col min="14595" max="14595" width="17.109375" customWidth="1"/>
    <col min="14596" max="14596" width="16.33203125" customWidth="1"/>
    <col min="14597" max="14597" width="0" hidden="1" customWidth="1"/>
    <col min="14601" max="14601" width="10.109375" bestFit="1" customWidth="1"/>
    <col min="14849" max="14849" width="34.33203125" customWidth="1"/>
    <col min="14850" max="14850" width="13.44140625" customWidth="1"/>
    <col min="14851" max="14851" width="17.109375" customWidth="1"/>
    <col min="14852" max="14852" width="16.33203125" customWidth="1"/>
    <col min="14853" max="14853" width="0" hidden="1" customWidth="1"/>
    <col min="14857" max="14857" width="10.109375" bestFit="1" customWidth="1"/>
    <col min="15105" max="15105" width="34.33203125" customWidth="1"/>
    <col min="15106" max="15106" width="13.44140625" customWidth="1"/>
    <col min="15107" max="15107" width="17.109375" customWidth="1"/>
    <col min="15108" max="15108" width="16.33203125" customWidth="1"/>
    <col min="15109" max="15109" width="0" hidden="1" customWidth="1"/>
    <col min="15113" max="15113" width="10.109375" bestFit="1" customWidth="1"/>
    <col min="15361" max="15361" width="34.33203125" customWidth="1"/>
    <col min="15362" max="15362" width="13.44140625" customWidth="1"/>
    <col min="15363" max="15363" width="17.109375" customWidth="1"/>
    <col min="15364" max="15364" width="16.33203125" customWidth="1"/>
    <col min="15365" max="15365" width="0" hidden="1" customWidth="1"/>
    <col min="15369" max="15369" width="10.109375" bestFit="1" customWidth="1"/>
    <col min="15617" max="15617" width="34.33203125" customWidth="1"/>
    <col min="15618" max="15618" width="13.44140625" customWidth="1"/>
    <col min="15619" max="15619" width="17.109375" customWidth="1"/>
    <col min="15620" max="15620" width="16.33203125" customWidth="1"/>
    <col min="15621" max="15621" width="0" hidden="1" customWidth="1"/>
    <col min="15625" max="15625" width="10.109375" bestFit="1" customWidth="1"/>
    <col min="15873" max="15873" width="34.33203125" customWidth="1"/>
    <col min="15874" max="15874" width="13.44140625" customWidth="1"/>
    <col min="15875" max="15875" width="17.109375" customWidth="1"/>
    <col min="15876" max="15876" width="16.33203125" customWidth="1"/>
    <col min="15877" max="15877" width="0" hidden="1" customWidth="1"/>
    <col min="15881" max="15881" width="10.109375" bestFit="1" customWidth="1"/>
    <col min="16129" max="16129" width="34.33203125" customWidth="1"/>
    <col min="16130" max="16130" width="13.44140625" customWidth="1"/>
    <col min="16131" max="16131" width="17.109375" customWidth="1"/>
    <col min="16132" max="16132" width="16.33203125" customWidth="1"/>
    <col min="16133" max="16133" width="0" hidden="1" customWidth="1"/>
    <col min="16137" max="16137" width="10.109375" bestFit="1" customWidth="1"/>
  </cols>
  <sheetData>
    <row r="1" spans="1:9" x14ac:dyDescent="0.25">
      <c r="A1" s="135"/>
      <c r="D1" s="195" t="s">
        <v>48</v>
      </c>
      <c r="E1" s="196"/>
    </row>
    <row r="2" spans="1:9" ht="4.2" customHeight="1" x14ac:dyDescent="0.25">
      <c r="A2" s="135"/>
      <c r="B2" s="136"/>
      <c r="C2" s="137"/>
      <c r="D2" s="135"/>
      <c r="E2" s="135"/>
    </row>
    <row r="3" spans="1:9" ht="4.8" customHeight="1" x14ac:dyDescent="0.35">
      <c r="A3" s="135"/>
      <c r="B3" s="199"/>
      <c r="C3" s="199"/>
      <c r="D3" s="199"/>
      <c r="E3" s="154"/>
      <c r="F3" s="154"/>
    </row>
    <row r="4" spans="1:9" ht="100.5" hidden="1" customHeight="1" x14ac:dyDescent="0.25">
      <c r="B4" s="194"/>
      <c r="C4" s="194"/>
      <c r="D4" s="194"/>
      <c r="E4" s="141"/>
      <c r="F4" s="141"/>
    </row>
    <row r="5" spans="1:9" ht="6.6" customHeight="1" x14ac:dyDescent="0.25">
      <c r="B5" s="142"/>
      <c r="C5" s="142"/>
      <c r="D5" s="142"/>
      <c r="E5" s="141"/>
      <c r="F5" s="141"/>
    </row>
    <row r="6" spans="1:9" ht="14.25" customHeight="1" x14ac:dyDescent="0.25">
      <c r="A6" s="135"/>
      <c r="D6" s="195" t="s">
        <v>81</v>
      </c>
      <c r="E6" s="196"/>
    </row>
    <row r="7" spans="1:9" ht="1.8" customHeight="1" x14ac:dyDescent="0.25">
      <c r="A7" s="135"/>
      <c r="B7" s="143"/>
      <c r="C7" s="135"/>
      <c r="D7" s="135"/>
      <c r="E7" s="135"/>
    </row>
    <row r="8" spans="1:9" ht="94.8" customHeight="1" x14ac:dyDescent="0.3">
      <c r="A8" s="204" t="s">
        <v>82</v>
      </c>
      <c r="B8" s="205"/>
      <c r="C8" s="205"/>
      <c r="D8" s="205"/>
      <c r="E8" s="157"/>
      <c r="F8" s="157"/>
      <c r="G8" s="157"/>
      <c r="H8" s="157"/>
      <c r="I8" s="157"/>
    </row>
    <row r="9" spans="1:9" x14ac:dyDescent="0.25">
      <c r="A9" s="135"/>
      <c r="C9" s="135"/>
      <c r="D9" s="143" t="s">
        <v>54</v>
      </c>
      <c r="E9" s="135"/>
    </row>
    <row r="10" spans="1:9" ht="26.4" x14ac:dyDescent="0.25">
      <c r="A10" s="144" t="s">
        <v>55</v>
      </c>
      <c r="B10" s="144" t="s">
        <v>18</v>
      </c>
      <c r="C10" s="145" t="s">
        <v>78</v>
      </c>
      <c r="D10" s="145" t="s">
        <v>56</v>
      </c>
      <c r="E10" s="135"/>
    </row>
    <row r="11" spans="1:9" x14ac:dyDescent="0.25">
      <c r="A11" s="146" t="s">
        <v>2</v>
      </c>
      <c r="B11" s="147"/>
      <c r="C11" s="148"/>
      <c r="D11" s="148"/>
      <c r="E11" s="135"/>
    </row>
    <row r="12" spans="1:9" x14ac:dyDescent="0.25">
      <c r="A12" s="146" t="s">
        <v>57</v>
      </c>
      <c r="B12" s="149"/>
      <c r="C12" s="148"/>
      <c r="D12" s="148"/>
      <c r="E12" s="135"/>
    </row>
    <row r="13" spans="1:9" x14ac:dyDescent="0.25">
      <c r="A13" s="146" t="s">
        <v>58</v>
      </c>
      <c r="B13" s="149"/>
      <c r="C13" s="148"/>
      <c r="D13" s="148"/>
      <c r="E13" s="135"/>
    </row>
    <row r="14" spans="1:9" x14ac:dyDescent="0.25">
      <c r="A14" s="146" t="s">
        <v>59</v>
      </c>
      <c r="B14" s="149"/>
      <c r="C14" s="148"/>
      <c r="D14" s="148"/>
      <c r="E14" s="135"/>
    </row>
    <row r="15" spans="1:9" x14ac:dyDescent="0.25">
      <c r="A15" s="146" t="s">
        <v>60</v>
      </c>
      <c r="B15" s="149"/>
      <c r="C15" s="148"/>
      <c r="D15" s="148"/>
      <c r="E15" s="135"/>
    </row>
    <row r="16" spans="1:9" x14ac:dyDescent="0.25">
      <c r="A16" s="146" t="s">
        <v>61</v>
      </c>
      <c r="B16" s="149"/>
      <c r="C16" s="148"/>
      <c r="D16" s="148"/>
      <c r="E16" s="135"/>
    </row>
    <row r="17" spans="1:9" x14ac:dyDescent="0.25">
      <c r="A17" s="146" t="s">
        <v>62</v>
      </c>
      <c r="B17" s="149"/>
      <c r="C17" s="148"/>
      <c r="D17" s="148"/>
      <c r="E17" s="135"/>
    </row>
    <row r="18" spans="1:9" x14ac:dyDescent="0.25">
      <c r="A18" s="146" t="s">
        <v>63</v>
      </c>
      <c r="B18" s="149"/>
      <c r="C18" s="148"/>
      <c r="D18" s="148"/>
      <c r="E18" s="135"/>
    </row>
    <row r="19" spans="1:9" x14ac:dyDescent="0.25">
      <c r="A19" s="146" t="s">
        <v>64</v>
      </c>
      <c r="B19" s="149"/>
      <c r="C19" s="148"/>
      <c r="D19" s="148"/>
      <c r="E19" s="135"/>
    </row>
    <row r="20" spans="1:9" x14ac:dyDescent="0.25">
      <c r="A20" s="146" t="s">
        <v>65</v>
      </c>
      <c r="B20" s="149"/>
      <c r="C20" s="148"/>
      <c r="D20" s="148"/>
      <c r="E20" s="135"/>
    </row>
    <row r="21" spans="1:9" x14ac:dyDescent="0.25">
      <c r="A21" s="146" t="s">
        <v>66</v>
      </c>
      <c r="B21" s="149"/>
      <c r="C21" s="148"/>
      <c r="D21" s="148"/>
      <c r="E21" s="135"/>
    </row>
    <row r="22" spans="1:9" x14ac:dyDescent="0.25">
      <c r="A22" s="146" t="s">
        <v>67</v>
      </c>
      <c r="B22" s="149"/>
      <c r="C22" s="148"/>
      <c r="D22" s="148"/>
      <c r="E22" s="135"/>
    </row>
    <row r="23" spans="1:9" x14ac:dyDescent="0.25">
      <c r="A23" s="146" t="s">
        <v>68</v>
      </c>
      <c r="B23" s="149">
        <v>10943.3</v>
      </c>
      <c r="C23" s="148">
        <v>0</v>
      </c>
      <c r="D23" s="148">
        <v>0</v>
      </c>
      <c r="E23" s="135"/>
    </row>
    <row r="24" spans="1:9" x14ac:dyDescent="0.25">
      <c r="A24" s="146" t="s">
        <v>69</v>
      </c>
      <c r="B24" s="149"/>
      <c r="C24" s="148"/>
      <c r="D24" s="148"/>
      <c r="E24" s="135"/>
    </row>
    <row r="25" spans="1:9" x14ac:dyDescent="0.25">
      <c r="A25" s="146" t="s">
        <v>70</v>
      </c>
      <c r="B25" s="149"/>
      <c r="C25" s="148"/>
      <c r="D25" s="148"/>
      <c r="E25" s="135"/>
    </row>
    <row r="26" spans="1:9" x14ac:dyDescent="0.25">
      <c r="A26" s="146" t="s">
        <v>71</v>
      </c>
      <c r="B26" s="149"/>
      <c r="C26" s="148"/>
      <c r="D26" s="148"/>
      <c r="E26" s="135"/>
    </row>
    <row r="27" spans="1:9" x14ac:dyDescent="0.25">
      <c r="A27" s="146" t="s">
        <v>72</v>
      </c>
      <c r="B27" s="149"/>
      <c r="C27" s="148"/>
      <c r="D27" s="148"/>
      <c r="E27" s="135"/>
    </row>
    <row r="28" spans="1:9" x14ac:dyDescent="0.25">
      <c r="A28" s="146" t="s">
        <v>73</v>
      </c>
      <c r="B28" s="149"/>
      <c r="C28" s="148"/>
      <c r="D28" s="148"/>
      <c r="E28" s="135"/>
    </row>
    <row r="29" spans="1:9" x14ac:dyDescent="0.25">
      <c r="A29" s="146" t="s">
        <v>74</v>
      </c>
      <c r="B29" s="149"/>
      <c r="C29" s="148"/>
      <c r="D29" s="148"/>
      <c r="E29" s="135"/>
    </row>
    <row r="30" spans="1:9" ht="24" customHeight="1" x14ac:dyDescent="0.25">
      <c r="A30" s="151" t="s">
        <v>75</v>
      </c>
      <c r="B30" s="152">
        <f>SUM(B11:B29)</f>
        <v>10943.3</v>
      </c>
      <c r="C30" s="156">
        <v>0</v>
      </c>
      <c r="D30" s="148">
        <v>0</v>
      </c>
      <c r="E30" s="135"/>
      <c r="I30" s="160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"/>
  <sheetViews>
    <sheetView showGridLines="0" tabSelected="1" topLeftCell="A7" workbookViewId="0">
      <selection activeCell="G3" sqref="G3:Z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3.88671875" customWidth="1"/>
    <col min="15" max="25" width="0" hidden="1" customWidth="1"/>
    <col min="26" max="26" width="15" customWidth="1"/>
    <col min="27" max="27" width="0.6640625" customWidth="1"/>
    <col min="28" max="256" width="9.109375" customWidth="1"/>
  </cols>
  <sheetData>
    <row r="1" spans="1:27" ht="19.8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34" t="s">
        <v>48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34" t="s">
        <v>45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187" t="s">
        <v>44</v>
      </c>
      <c r="H3" s="187"/>
      <c r="I3" s="187"/>
      <c r="J3" s="187"/>
      <c r="K3" s="187"/>
      <c r="L3" s="187"/>
      <c r="M3" s="187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"/>
    </row>
    <row r="4" spans="1:27" ht="48.6" customHeight="1" x14ac:dyDescent="0.25">
      <c r="A4" s="108"/>
      <c r="B4" s="108"/>
      <c r="C4" s="108"/>
      <c r="D4" s="108"/>
      <c r="E4" s="108"/>
      <c r="F4" s="108"/>
      <c r="G4" s="187"/>
      <c r="H4" s="187"/>
      <c r="I4" s="187"/>
      <c r="J4" s="187"/>
      <c r="K4" s="187"/>
      <c r="L4" s="187"/>
      <c r="M4" s="187"/>
      <c r="N4" s="187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26</v>
      </c>
      <c r="O6" s="113"/>
      <c r="P6" s="113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12"/>
      <c r="C7" s="112"/>
      <c r="D7" s="112"/>
      <c r="E7" s="112"/>
      <c r="F7" s="112"/>
      <c r="G7" s="184" t="s">
        <v>25</v>
      </c>
      <c r="H7" s="182" t="s">
        <v>24</v>
      </c>
      <c r="I7" s="183"/>
      <c r="J7" s="183"/>
      <c r="K7" s="183"/>
      <c r="L7" s="111" t="s">
        <v>23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89" t="s">
        <v>56</v>
      </c>
      <c r="AA7" s="1"/>
    </row>
    <row r="8" spans="1:27" ht="24.75" customHeight="1" thickBot="1" x14ac:dyDescent="0.3">
      <c r="A8" s="108"/>
      <c r="B8" s="107"/>
      <c r="C8" s="107"/>
      <c r="D8" s="107"/>
      <c r="E8" s="107"/>
      <c r="F8" s="107"/>
      <c r="G8" s="184"/>
      <c r="H8" s="106" t="s">
        <v>22</v>
      </c>
      <c r="I8" s="105" t="s">
        <v>21</v>
      </c>
      <c r="J8" s="105" t="s">
        <v>20</v>
      </c>
      <c r="K8" s="104" t="s">
        <v>19</v>
      </c>
      <c r="L8" s="103"/>
      <c r="M8" s="102" t="s">
        <v>18</v>
      </c>
      <c r="N8" s="101" t="s">
        <v>17</v>
      </c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86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5"/>
      <c r="AA9" s="164"/>
    </row>
    <row r="10" spans="1:27" ht="12.75" customHeight="1" x14ac:dyDescent="0.25">
      <c r="A10" s="26"/>
      <c r="B10" s="86"/>
      <c r="C10" s="86"/>
      <c r="D10" s="85"/>
      <c r="E10" s="84"/>
      <c r="F10" s="83"/>
      <c r="G10" s="82" t="s">
        <v>37</v>
      </c>
      <c r="H10" s="81"/>
      <c r="I10" s="80"/>
      <c r="J10" s="79"/>
      <c r="K10" s="78"/>
      <c r="L10" s="77"/>
      <c r="M10" s="76">
        <v>303</v>
      </c>
      <c r="N10" s="75">
        <v>303</v>
      </c>
      <c r="O10" s="74">
        <v>303000</v>
      </c>
      <c r="P10" s="74">
        <v>0</v>
      </c>
      <c r="Q10" s="74">
        <v>303000</v>
      </c>
      <c r="R10" s="74">
        <v>0</v>
      </c>
      <c r="S10" s="72"/>
      <c r="T10" s="73"/>
      <c r="U10" s="72"/>
      <c r="V10" s="71"/>
      <c r="W10" s="71"/>
      <c r="X10" s="71"/>
      <c r="Y10" s="161"/>
      <c r="Z10" s="170">
        <f>N10/M10*100</f>
        <v>100</v>
      </c>
      <c r="AA10" s="164"/>
    </row>
    <row r="11" spans="1:27" ht="12.75" customHeight="1" x14ac:dyDescent="0.25">
      <c r="A11" s="26"/>
      <c r="B11" s="70"/>
      <c r="C11" s="70"/>
      <c r="D11" s="69"/>
      <c r="E11" s="68"/>
      <c r="F11" s="67"/>
      <c r="G11" s="66" t="s">
        <v>36</v>
      </c>
      <c r="H11" s="65"/>
      <c r="I11" s="64"/>
      <c r="J11" s="63"/>
      <c r="K11" s="62"/>
      <c r="L11" s="61"/>
      <c r="M11" s="60">
        <v>1219</v>
      </c>
      <c r="N11" s="59">
        <v>219</v>
      </c>
      <c r="O11" s="58">
        <v>219000</v>
      </c>
      <c r="P11" s="58">
        <v>0</v>
      </c>
      <c r="Q11" s="58">
        <v>219000</v>
      </c>
      <c r="R11" s="58">
        <v>0</v>
      </c>
      <c r="S11" s="56"/>
      <c r="T11" s="57"/>
      <c r="U11" s="56"/>
      <c r="V11" s="55"/>
      <c r="W11" s="55"/>
      <c r="X11" s="55"/>
      <c r="Y11" s="162"/>
      <c r="Z11" s="170">
        <f t="shared" ref="Z11:Z25" si="0">N11/M11*100</f>
        <v>17.965545529122231</v>
      </c>
      <c r="AA11" s="164"/>
    </row>
    <row r="12" spans="1:27" ht="12.75" customHeight="1" x14ac:dyDescent="0.25">
      <c r="A12" s="26"/>
      <c r="B12" s="70"/>
      <c r="C12" s="70"/>
      <c r="D12" s="69"/>
      <c r="E12" s="68"/>
      <c r="F12" s="67"/>
      <c r="G12" s="66" t="s">
        <v>35</v>
      </c>
      <c r="H12" s="65"/>
      <c r="I12" s="64"/>
      <c r="J12" s="63"/>
      <c r="K12" s="62"/>
      <c r="L12" s="61"/>
      <c r="M12" s="60">
        <v>1322</v>
      </c>
      <c r="N12" s="59">
        <v>1322</v>
      </c>
      <c r="O12" s="58">
        <v>1322000</v>
      </c>
      <c r="P12" s="58">
        <v>0</v>
      </c>
      <c r="Q12" s="58">
        <v>1322000</v>
      </c>
      <c r="R12" s="58">
        <v>0</v>
      </c>
      <c r="S12" s="56"/>
      <c r="T12" s="57"/>
      <c r="U12" s="56"/>
      <c r="V12" s="55"/>
      <c r="W12" s="55"/>
      <c r="X12" s="55"/>
      <c r="Y12" s="162"/>
      <c r="Z12" s="170">
        <f t="shared" si="0"/>
        <v>100</v>
      </c>
      <c r="AA12" s="164"/>
    </row>
    <row r="13" spans="1:27" ht="12.75" customHeight="1" x14ac:dyDescent="0.25">
      <c r="A13" s="26"/>
      <c r="B13" s="70"/>
      <c r="C13" s="70"/>
      <c r="D13" s="69"/>
      <c r="E13" s="68"/>
      <c r="F13" s="67"/>
      <c r="G13" s="66" t="s">
        <v>4</v>
      </c>
      <c r="H13" s="65"/>
      <c r="I13" s="64"/>
      <c r="J13" s="63"/>
      <c r="K13" s="62"/>
      <c r="L13" s="61"/>
      <c r="M13" s="60">
        <v>948.8</v>
      </c>
      <c r="N13" s="59">
        <v>353</v>
      </c>
      <c r="O13" s="58">
        <v>353000</v>
      </c>
      <c r="P13" s="58">
        <v>0</v>
      </c>
      <c r="Q13" s="58">
        <v>353000</v>
      </c>
      <c r="R13" s="58">
        <v>0</v>
      </c>
      <c r="S13" s="56"/>
      <c r="T13" s="57"/>
      <c r="U13" s="56"/>
      <c r="V13" s="55"/>
      <c r="W13" s="55"/>
      <c r="X13" s="55"/>
      <c r="Y13" s="162"/>
      <c r="Z13" s="170">
        <f t="shared" si="0"/>
        <v>37.204890387858349</v>
      </c>
      <c r="AA13" s="164"/>
    </row>
    <row r="14" spans="1:27" ht="12.75" customHeight="1" x14ac:dyDescent="0.25">
      <c r="A14" s="26"/>
      <c r="B14" s="70"/>
      <c r="C14" s="70"/>
      <c r="D14" s="69"/>
      <c r="E14" s="68"/>
      <c r="F14" s="67"/>
      <c r="G14" s="66" t="s">
        <v>34</v>
      </c>
      <c r="H14" s="65"/>
      <c r="I14" s="64"/>
      <c r="J14" s="63"/>
      <c r="K14" s="62"/>
      <c r="L14" s="61"/>
      <c r="M14" s="60">
        <v>1808.62</v>
      </c>
      <c r="N14" s="59">
        <v>772.8</v>
      </c>
      <c r="O14" s="58">
        <v>772944</v>
      </c>
      <c r="P14" s="58">
        <v>0</v>
      </c>
      <c r="Q14" s="58">
        <v>773000</v>
      </c>
      <c r="R14" s="58">
        <v>56</v>
      </c>
      <c r="S14" s="56"/>
      <c r="T14" s="57"/>
      <c r="U14" s="56"/>
      <c r="V14" s="55"/>
      <c r="W14" s="55"/>
      <c r="X14" s="55"/>
      <c r="Y14" s="162"/>
      <c r="Z14" s="170">
        <f t="shared" si="0"/>
        <v>42.728710287401448</v>
      </c>
      <c r="AA14" s="164"/>
    </row>
    <row r="15" spans="1:27" ht="12.75" customHeight="1" x14ac:dyDescent="0.25">
      <c r="A15" s="26"/>
      <c r="B15" s="70"/>
      <c r="C15" s="70"/>
      <c r="D15" s="69"/>
      <c r="E15" s="68"/>
      <c r="F15" s="67"/>
      <c r="G15" s="66" t="s">
        <v>33</v>
      </c>
      <c r="H15" s="65"/>
      <c r="I15" s="64"/>
      <c r="J15" s="63"/>
      <c r="K15" s="62"/>
      <c r="L15" s="61"/>
      <c r="M15" s="60">
        <v>264</v>
      </c>
      <c r="N15" s="59">
        <v>264</v>
      </c>
      <c r="O15" s="58">
        <v>264000</v>
      </c>
      <c r="P15" s="58">
        <v>0</v>
      </c>
      <c r="Q15" s="58">
        <v>264000</v>
      </c>
      <c r="R15" s="58">
        <v>0</v>
      </c>
      <c r="S15" s="56"/>
      <c r="T15" s="57"/>
      <c r="U15" s="56"/>
      <c r="V15" s="55"/>
      <c r="W15" s="55"/>
      <c r="X15" s="55"/>
      <c r="Y15" s="162"/>
      <c r="Z15" s="170">
        <f t="shared" si="0"/>
        <v>100</v>
      </c>
      <c r="AA15" s="164"/>
    </row>
    <row r="16" spans="1:27" ht="12.75" customHeight="1" x14ac:dyDescent="0.25">
      <c r="A16" s="26"/>
      <c r="B16" s="70"/>
      <c r="C16" s="70"/>
      <c r="D16" s="69"/>
      <c r="E16" s="68"/>
      <c r="F16" s="67"/>
      <c r="G16" s="66" t="s">
        <v>32</v>
      </c>
      <c r="H16" s="65"/>
      <c r="I16" s="64"/>
      <c r="J16" s="63"/>
      <c r="K16" s="62"/>
      <c r="L16" s="61"/>
      <c r="M16" s="60">
        <v>236</v>
      </c>
      <c r="N16" s="59">
        <v>236</v>
      </c>
      <c r="O16" s="58">
        <v>236000</v>
      </c>
      <c r="P16" s="58">
        <v>0</v>
      </c>
      <c r="Q16" s="58">
        <v>236000</v>
      </c>
      <c r="R16" s="58">
        <v>0</v>
      </c>
      <c r="S16" s="56"/>
      <c r="T16" s="57"/>
      <c r="U16" s="56"/>
      <c r="V16" s="55"/>
      <c r="W16" s="55"/>
      <c r="X16" s="55"/>
      <c r="Y16" s="162"/>
      <c r="Z16" s="170">
        <f t="shared" si="0"/>
        <v>100</v>
      </c>
      <c r="AA16" s="164"/>
    </row>
    <row r="17" spans="1:27" ht="12.75" customHeight="1" x14ac:dyDescent="0.25">
      <c r="A17" s="26"/>
      <c r="B17" s="70"/>
      <c r="C17" s="70"/>
      <c r="D17" s="69"/>
      <c r="E17" s="68"/>
      <c r="F17" s="67"/>
      <c r="G17" s="66" t="s">
        <v>31</v>
      </c>
      <c r="H17" s="65"/>
      <c r="I17" s="64"/>
      <c r="J17" s="63"/>
      <c r="K17" s="62"/>
      <c r="L17" s="61"/>
      <c r="M17" s="60">
        <v>168</v>
      </c>
      <c r="N17" s="59">
        <v>168</v>
      </c>
      <c r="O17" s="58">
        <v>168000</v>
      </c>
      <c r="P17" s="58">
        <v>0</v>
      </c>
      <c r="Q17" s="58">
        <v>168000</v>
      </c>
      <c r="R17" s="58">
        <v>0</v>
      </c>
      <c r="S17" s="56"/>
      <c r="T17" s="57"/>
      <c r="U17" s="56"/>
      <c r="V17" s="55"/>
      <c r="W17" s="55"/>
      <c r="X17" s="55"/>
      <c r="Y17" s="162"/>
      <c r="Z17" s="170">
        <f t="shared" si="0"/>
        <v>100</v>
      </c>
      <c r="AA17" s="164"/>
    </row>
    <row r="18" spans="1:27" ht="12.75" customHeight="1" x14ac:dyDescent="0.25">
      <c r="A18" s="26"/>
      <c r="B18" s="70"/>
      <c r="C18" s="70"/>
      <c r="D18" s="69"/>
      <c r="E18" s="68"/>
      <c r="F18" s="67"/>
      <c r="G18" s="66" t="s">
        <v>3</v>
      </c>
      <c r="H18" s="65"/>
      <c r="I18" s="64"/>
      <c r="J18" s="63"/>
      <c r="K18" s="62"/>
      <c r="L18" s="61"/>
      <c r="M18" s="60">
        <v>1000</v>
      </c>
      <c r="N18" s="59">
        <v>70</v>
      </c>
      <c r="O18" s="58">
        <v>70000</v>
      </c>
      <c r="P18" s="58">
        <v>0</v>
      </c>
      <c r="Q18" s="58">
        <v>70000</v>
      </c>
      <c r="R18" s="58">
        <v>0</v>
      </c>
      <c r="S18" s="56"/>
      <c r="T18" s="57"/>
      <c r="U18" s="56"/>
      <c r="V18" s="55"/>
      <c r="W18" s="55"/>
      <c r="X18" s="55"/>
      <c r="Y18" s="162"/>
      <c r="Z18" s="170">
        <f t="shared" si="0"/>
        <v>7.0000000000000009</v>
      </c>
      <c r="AA18" s="164"/>
    </row>
    <row r="19" spans="1:27" ht="12.75" customHeight="1" x14ac:dyDescent="0.25">
      <c r="A19" s="26"/>
      <c r="B19" s="70"/>
      <c r="C19" s="70"/>
      <c r="D19" s="69"/>
      <c r="E19" s="68"/>
      <c r="F19" s="67"/>
      <c r="G19" s="66" t="s">
        <v>30</v>
      </c>
      <c r="H19" s="65"/>
      <c r="I19" s="64"/>
      <c r="J19" s="63"/>
      <c r="K19" s="62"/>
      <c r="L19" s="61"/>
      <c r="M19" s="60">
        <v>896</v>
      </c>
      <c r="N19" s="59">
        <v>828.4</v>
      </c>
      <c r="O19" s="58">
        <v>896000</v>
      </c>
      <c r="P19" s="58">
        <v>0</v>
      </c>
      <c r="Q19" s="58">
        <v>896000</v>
      </c>
      <c r="R19" s="58">
        <v>0</v>
      </c>
      <c r="S19" s="56"/>
      <c r="T19" s="57"/>
      <c r="U19" s="56"/>
      <c r="V19" s="55"/>
      <c r="W19" s="55"/>
      <c r="X19" s="55"/>
      <c r="Y19" s="162"/>
      <c r="Z19" s="170">
        <f t="shared" si="0"/>
        <v>92.455357142857139</v>
      </c>
      <c r="AA19" s="164"/>
    </row>
    <row r="20" spans="1:27" ht="12.75" customHeight="1" x14ac:dyDescent="0.25">
      <c r="A20" s="26"/>
      <c r="B20" s="70"/>
      <c r="C20" s="70"/>
      <c r="D20" s="69"/>
      <c r="E20" s="68"/>
      <c r="F20" s="67"/>
      <c r="G20" s="66" t="s">
        <v>29</v>
      </c>
      <c r="H20" s="65"/>
      <c r="I20" s="64"/>
      <c r="J20" s="63"/>
      <c r="K20" s="62"/>
      <c r="L20" s="61"/>
      <c r="M20" s="60">
        <v>1000</v>
      </c>
      <c r="N20" s="59">
        <v>0</v>
      </c>
      <c r="O20" s="58">
        <v>0</v>
      </c>
      <c r="P20" s="58">
        <v>0</v>
      </c>
      <c r="Q20" s="58">
        <v>0</v>
      </c>
      <c r="R20" s="58">
        <v>0</v>
      </c>
      <c r="S20" s="56"/>
      <c r="T20" s="57"/>
      <c r="U20" s="56"/>
      <c r="V20" s="55"/>
      <c r="W20" s="55"/>
      <c r="X20" s="55"/>
      <c r="Y20" s="162"/>
      <c r="Z20" s="170">
        <f t="shared" si="0"/>
        <v>0</v>
      </c>
      <c r="AA20" s="164"/>
    </row>
    <row r="21" spans="1:27" ht="12.75" customHeight="1" x14ac:dyDescent="0.25">
      <c r="A21" s="26"/>
      <c r="B21" s="70"/>
      <c r="C21" s="70"/>
      <c r="D21" s="69"/>
      <c r="E21" s="68"/>
      <c r="F21" s="67"/>
      <c r="G21" s="66" t="s">
        <v>28</v>
      </c>
      <c r="H21" s="65"/>
      <c r="I21" s="64"/>
      <c r="J21" s="63"/>
      <c r="K21" s="62"/>
      <c r="L21" s="61"/>
      <c r="M21" s="60">
        <v>796</v>
      </c>
      <c r="N21" s="59">
        <v>796</v>
      </c>
      <c r="O21" s="58">
        <v>796000</v>
      </c>
      <c r="P21" s="58">
        <v>0</v>
      </c>
      <c r="Q21" s="58">
        <v>796000</v>
      </c>
      <c r="R21" s="58">
        <v>0</v>
      </c>
      <c r="S21" s="56"/>
      <c r="T21" s="57"/>
      <c r="U21" s="56"/>
      <c r="V21" s="55"/>
      <c r="W21" s="55"/>
      <c r="X21" s="55"/>
      <c r="Y21" s="162"/>
      <c r="Z21" s="170">
        <f t="shared" si="0"/>
        <v>100</v>
      </c>
      <c r="AA21" s="164"/>
    </row>
    <row r="22" spans="1:27" ht="12.75" customHeight="1" x14ac:dyDescent="0.25">
      <c r="A22" s="26"/>
      <c r="B22" s="70"/>
      <c r="C22" s="70"/>
      <c r="D22" s="69"/>
      <c r="E22" s="68"/>
      <c r="F22" s="67"/>
      <c r="G22" s="66" t="s">
        <v>27</v>
      </c>
      <c r="H22" s="65"/>
      <c r="I22" s="64"/>
      <c r="J22" s="63"/>
      <c r="K22" s="62"/>
      <c r="L22" s="61"/>
      <c r="M22" s="60">
        <v>409</v>
      </c>
      <c r="N22" s="59">
        <v>409</v>
      </c>
      <c r="O22" s="58">
        <v>409000</v>
      </c>
      <c r="P22" s="58">
        <v>0</v>
      </c>
      <c r="Q22" s="58">
        <v>409000</v>
      </c>
      <c r="R22" s="58">
        <v>0</v>
      </c>
      <c r="S22" s="56"/>
      <c r="T22" s="57"/>
      <c r="U22" s="56"/>
      <c r="V22" s="55"/>
      <c r="W22" s="55"/>
      <c r="X22" s="55"/>
      <c r="Y22" s="162"/>
      <c r="Z22" s="170">
        <f t="shared" si="0"/>
        <v>100</v>
      </c>
      <c r="AA22" s="164"/>
    </row>
    <row r="23" spans="1:27" ht="12.75" customHeight="1" thickBot="1" x14ac:dyDescent="0.3">
      <c r="A23" s="26"/>
      <c r="B23" s="54"/>
      <c r="C23" s="54"/>
      <c r="D23" s="53"/>
      <c r="E23" s="52"/>
      <c r="F23" s="51"/>
      <c r="G23" s="50" t="s">
        <v>2</v>
      </c>
      <c r="H23" s="49"/>
      <c r="I23" s="48"/>
      <c r="J23" s="47"/>
      <c r="K23" s="46"/>
      <c r="L23" s="45"/>
      <c r="M23" s="44">
        <v>2093.308</v>
      </c>
      <c r="N23" s="43">
        <v>0</v>
      </c>
      <c r="O23" s="42">
        <v>0</v>
      </c>
      <c r="P23" s="42">
        <v>0</v>
      </c>
      <c r="Q23" s="42">
        <v>0</v>
      </c>
      <c r="R23" s="42">
        <v>0</v>
      </c>
      <c r="S23" s="40"/>
      <c r="T23" s="41"/>
      <c r="U23" s="40"/>
      <c r="V23" s="39"/>
      <c r="W23" s="39"/>
      <c r="X23" s="39"/>
      <c r="Y23" s="163"/>
      <c r="Z23" s="170">
        <f t="shared" si="0"/>
        <v>0</v>
      </c>
      <c r="AA23" s="164"/>
    </row>
    <row r="24" spans="1:27" ht="13.2" hidden="1" customHeight="1" x14ac:dyDescent="0.25">
      <c r="A24" s="26"/>
      <c r="B24" s="38"/>
      <c r="C24" s="37"/>
      <c r="D24" s="37"/>
      <c r="E24" s="37"/>
      <c r="F24" s="37"/>
      <c r="G24" s="36"/>
      <c r="H24" s="35">
        <v>0</v>
      </c>
      <c r="I24" s="35">
        <v>0</v>
      </c>
      <c r="J24" s="35">
        <v>0</v>
      </c>
      <c r="K24" s="34">
        <v>0</v>
      </c>
      <c r="L24" s="33"/>
      <c r="M24" s="32">
        <v>12463.727999999999</v>
      </c>
      <c r="N24" s="31">
        <v>5808.9440000000004</v>
      </c>
      <c r="O24" s="29">
        <v>5808944</v>
      </c>
      <c r="P24" s="30">
        <v>0</v>
      </c>
      <c r="Q24" s="29">
        <v>5809000</v>
      </c>
      <c r="R24" s="29">
        <v>56</v>
      </c>
      <c r="S24" s="28"/>
      <c r="T24" s="28"/>
      <c r="U24" s="28"/>
      <c r="V24" s="28"/>
      <c r="W24" s="28"/>
      <c r="X24" s="27"/>
      <c r="Y24" s="1"/>
      <c r="Z24" s="170">
        <f t="shared" si="0"/>
        <v>46.606793729773315</v>
      </c>
      <c r="AA24" s="164"/>
    </row>
    <row r="25" spans="1:27" ht="12.75" customHeight="1" thickBot="1" x14ac:dyDescent="0.3">
      <c r="A25" s="26"/>
      <c r="B25" s="25"/>
      <c r="C25" s="21"/>
      <c r="D25" s="21"/>
      <c r="E25" s="21"/>
      <c r="F25" s="21"/>
      <c r="G25" s="24" t="s">
        <v>1</v>
      </c>
      <c r="H25" s="21"/>
      <c r="I25" s="23">
        <v>0</v>
      </c>
      <c r="J25" s="23">
        <v>0</v>
      </c>
      <c r="K25" s="22">
        <v>0</v>
      </c>
      <c r="L25" s="21"/>
      <c r="M25" s="20">
        <v>12463.727999999999</v>
      </c>
      <c r="N25" s="19">
        <v>5741.2</v>
      </c>
      <c r="O25" s="17"/>
      <c r="P25" s="18">
        <v>0</v>
      </c>
      <c r="Q25" s="17"/>
      <c r="R25" s="17"/>
      <c r="S25" s="16"/>
      <c r="T25" s="16"/>
      <c r="U25" s="16"/>
      <c r="V25" s="16"/>
      <c r="W25" s="16"/>
      <c r="X25" s="15"/>
      <c r="Y25" s="1"/>
      <c r="Z25" s="210">
        <f t="shared" si="0"/>
        <v>46.063264538507262</v>
      </c>
      <c r="AA25" s="164"/>
    </row>
    <row r="26" spans="1:27" ht="12.75" customHeight="1" x14ac:dyDescent="0.25">
      <c r="A26" s="12"/>
      <c r="B26" s="13"/>
      <c r="C26" s="13"/>
      <c r="D26" s="13"/>
      <c r="E26" s="13"/>
      <c r="F26" s="13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1"/>
      <c r="R26" s="11"/>
      <c r="S26" s="11"/>
      <c r="T26" s="11"/>
      <c r="U26" s="11"/>
      <c r="V26" s="11"/>
      <c r="W26" s="1"/>
      <c r="X26" s="1"/>
      <c r="Y26" s="1"/>
      <c r="Z26" s="1"/>
      <c r="AA26" s="1"/>
    </row>
    <row r="27" spans="1:27" ht="12.75" customHeight="1" x14ac:dyDescent="0.25">
      <c r="A27" s="1"/>
      <c r="B27" s="1"/>
      <c r="C27" s="1"/>
      <c r="D27" s="1"/>
      <c r="E27" s="1"/>
      <c r="F27" s="10"/>
      <c r="G27" s="10"/>
      <c r="H27" s="9"/>
      <c r="I27" s="2"/>
      <c r="J27" s="8"/>
      <c r="K27" s="8"/>
      <c r="L27" s="2"/>
      <c r="M27" s="2"/>
      <c r="N27" s="5"/>
      <c r="O27" s="7"/>
      <c r="P27" s="8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2.75" customHeight="1" x14ac:dyDescent="0.25">
      <c r="A28" s="1"/>
      <c r="B28" s="1"/>
      <c r="C28" s="1"/>
      <c r="D28" s="1"/>
      <c r="E28" s="1"/>
      <c r="F28" s="7"/>
      <c r="G28" s="7"/>
      <c r="H28" s="5"/>
      <c r="I28" s="4"/>
      <c r="J28" s="4"/>
      <c r="K28" s="6"/>
      <c r="L28" s="5"/>
      <c r="M28" s="5"/>
      <c r="N28" s="4"/>
      <c r="O28" s="3"/>
      <c r="P28" s="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2.75" customHeight="1" x14ac:dyDescent="0.25">
      <c r="A29" s="1" t="s">
        <v>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showGridLines="0" workbookViewId="0">
      <selection activeCell="Z30" sqref="Z30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20.399999999999999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34" t="s">
        <v>48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34" t="s">
        <v>47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187" t="s">
        <v>46</v>
      </c>
      <c r="H3" s="187"/>
      <c r="I3" s="187"/>
      <c r="J3" s="187"/>
      <c r="K3" s="187"/>
      <c r="L3" s="187"/>
      <c r="M3" s="187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"/>
    </row>
    <row r="4" spans="1:27" ht="39" customHeight="1" x14ac:dyDescent="0.25">
      <c r="A4" s="108"/>
      <c r="B4" s="108"/>
      <c r="C4" s="108"/>
      <c r="D4" s="108"/>
      <c r="E4" s="108"/>
      <c r="F4" s="108"/>
      <c r="G4" s="187"/>
      <c r="H4" s="187"/>
      <c r="I4" s="187"/>
      <c r="J4" s="187"/>
      <c r="K4" s="187"/>
      <c r="L4" s="187"/>
      <c r="M4" s="187"/>
      <c r="N4" s="187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26</v>
      </c>
      <c r="O6" s="113"/>
      <c r="P6" s="113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12"/>
      <c r="C7" s="112"/>
      <c r="D7" s="112"/>
      <c r="E7" s="112"/>
      <c r="F7" s="112"/>
      <c r="G7" s="184" t="s">
        <v>25</v>
      </c>
      <c r="H7" s="182" t="s">
        <v>24</v>
      </c>
      <c r="I7" s="183"/>
      <c r="J7" s="183"/>
      <c r="K7" s="183"/>
      <c r="L7" s="111" t="s">
        <v>23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89" t="s">
        <v>56</v>
      </c>
      <c r="AA7" s="1"/>
    </row>
    <row r="8" spans="1:27" ht="24.75" customHeight="1" thickBot="1" x14ac:dyDescent="0.3">
      <c r="A8" s="108"/>
      <c r="B8" s="107"/>
      <c r="C8" s="107"/>
      <c r="D8" s="107"/>
      <c r="E8" s="107"/>
      <c r="F8" s="107"/>
      <c r="G8" s="184"/>
      <c r="H8" s="106" t="s">
        <v>22</v>
      </c>
      <c r="I8" s="105" t="s">
        <v>21</v>
      </c>
      <c r="J8" s="105" t="s">
        <v>20</v>
      </c>
      <c r="K8" s="104" t="s">
        <v>19</v>
      </c>
      <c r="L8" s="103"/>
      <c r="M8" s="102" t="s">
        <v>18</v>
      </c>
      <c r="N8" s="101" t="s">
        <v>17</v>
      </c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86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87"/>
      <c r="AA9" s="14"/>
    </row>
    <row r="10" spans="1:27" ht="12.75" customHeight="1" thickBot="1" x14ac:dyDescent="0.3">
      <c r="A10" s="26"/>
      <c r="B10" s="86"/>
      <c r="C10" s="86"/>
      <c r="D10" s="85"/>
      <c r="E10" s="84"/>
      <c r="F10" s="83"/>
      <c r="G10" s="82" t="s">
        <v>37</v>
      </c>
      <c r="H10" s="81"/>
      <c r="I10" s="80"/>
      <c r="J10" s="79"/>
      <c r="K10" s="78"/>
      <c r="L10" s="77"/>
      <c r="M10" s="76">
        <v>2015.134</v>
      </c>
      <c r="N10" s="75">
        <v>999.88099999999997</v>
      </c>
      <c r="O10" s="74">
        <v>999881.1</v>
      </c>
      <c r="P10" s="74">
        <v>0</v>
      </c>
      <c r="Q10" s="74">
        <v>999881.1</v>
      </c>
      <c r="R10" s="74">
        <v>0</v>
      </c>
      <c r="S10" s="72"/>
      <c r="T10" s="73"/>
      <c r="U10" s="72"/>
      <c r="V10" s="71"/>
      <c r="W10" s="71"/>
      <c r="X10" s="71"/>
      <c r="Y10" s="72"/>
      <c r="Z10" s="171">
        <f>N10/M10*100</f>
        <v>49.618586158538335</v>
      </c>
      <c r="AA10" s="14"/>
    </row>
    <row r="11" spans="1:27" ht="12.75" customHeight="1" thickBot="1" x14ac:dyDescent="0.3">
      <c r="A11" s="26"/>
      <c r="B11" s="70"/>
      <c r="C11" s="70"/>
      <c r="D11" s="69"/>
      <c r="E11" s="68"/>
      <c r="F11" s="67"/>
      <c r="G11" s="66" t="s">
        <v>36</v>
      </c>
      <c r="H11" s="65"/>
      <c r="I11" s="64"/>
      <c r="J11" s="63"/>
      <c r="K11" s="62"/>
      <c r="L11" s="61"/>
      <c r="M11" s="60">
        <v>4262.2079999999996</v>
      </c>
      <c r="N11" s="59">
        <v>2101.7919999999999</v>
      </c>
      <c r="O11" s="58">
        <v>2101791.7000000002</v>
      </c>
      <c r="P11" s="58">
        <v>0</v>
      </c>
      <c r="Q11" s="58">
        <v>2101791.7000000002</v>
      </c>
      <c r="R11" s="58">
        <v>0</v>
      </c>
      <c r="S11" s="56"/>
      <c r="T11" s="57"/>
      <c r="U11" s="56"/>
      <c r="V11" s="55"/>
      <c r="W11" s="55"/>
      <c r="X11" s="55"/>
      <c r="Y11" s="56"/>
      <c r="Z11" s="171">
        <f t="shared" ref="Z11:Z30" si="0">N11/M11*100</f>
        <v>49.312281333994022</v>
      </c>
      <c r="AA11" s="14"/>
    </row>
    <row r="12" spans="1:27" ht="12.75" customHeight="1" thickBot="1" x14ac:dyDescent="0.3">
      <c r="A12" s="26"/>
      <c r="B12" s="70"/>
      <c r="C12" s="70"/>
      <c r="D12" s="69"/>
      <c r="E12" s="68"/>
      <c r="F12" s="67"/>
      <c r="G12" s="66" t="s">
        <v>35</v>
      </c>
      <c r="H12" s="65"/>
      <c r="I12" s="64"/>
      <c r="J12" s="63"/>
      <c r="K12" s="62"/>
      <c r="L12" s="61"/>
      <c r="M12" s="60">
        <v>2904.4290000000001</v>
      </c>
      <c r="N12" s="59">
        <v>1432.5519999999999</v>
      </c>
      <c r="O12" s="58">
        <v>1432551.9</v>
      </c>
      <c r="P12" s="58">
        <v>0</v>
      </c>
      <c r="Q12" s="58">
        <v>1432551.9</v>
      </c>
      <c r="R12" s="58">
        <v>0</v>
      </c>
      <c r="S12" s="56"/>
      <c r="T12" s="57"/>
      <c r="U12" s="56"/>
      <c r="V12" s="55"/>
      <c r="W12" s="55"/>
      <c r="X12" s="55"/>
      <c r="Y12" s="56"/>
      <c r="Z12" s="171">
        <f t="shared" si="0"/>
        <v>49.323016675566862</v>
      </c>
      <c r="AA12" s="14"/>
    </row>
    <row r="13" spans="1:27" ht="12.75" customHeight="1" thickBot="1" x14ac:dyDescent="0.3">
      <c r="A13" s="26"/>
      <c r="B13" s="70"/>
      <c r="C13" s="70"/>
      <c r="D13" s="69"/>
      <c r="E13" s="68"/>
      <c r="F13" s="67"/>
      <c r="G13" s="66" t="s">
        <v>42</v>
      </c>
      <c r="H13" s="65"/>
      <c r="I13" s="64"/>
      <c r="J13" s="63"/>
      <c r="K13" s="62"/>
      <c r="L13" s="61"/>
      <c r="M13" s="60">
        <v>1280.904</v>
      </c>
      <c r="N13" s="59">
        <v>633.91999999999996</v>
      </c>
      <c r="O13" s="58">
        <v>633919.69999999995</v>
      </c>
      <c r="P13" s="58">
        <v>0</v>
      </c>
      <c r="Q13" s="58">
        <v>633919.69999999995</v>
      </c>
      <c r="R13" s="58">
        <v>0</v>
      </c>
      <c r="S13" s="56"/>
      <c r="T13" s="57"/>
      <c r="U13" s="56"/>
      <c r="V13" s="55"/>
      <c r="W13" s="55"/>
      <c r="X13" s="55"/>
      <c r="Y13" s="56"/>
      <c r="Z13" s="171">
        <f t="shared" si="0"/>
        <v>49.490047653844471</v>
      </c>
      <c r="AA13" s="14"/>
    </row>
    <row r="14" spans="1:27" ht="12.75" customHeight="1" thickBot="1" x14ac:dyDescent="0.3">
      <c r="A14" s="26"/>
      <c r="B14" s="70"/>
      <c r="C14" s="70"/>
      <c r="D14" s="69"/>
      <c r="E14" s="68"/>
      <c r="F14" s="67"/>
      <c r="G14" s="66" t="s">
        <v>4</v>
      </c>
      <c r="H14" s="65"/>
      <c r="I14" s="64"/>
      <c r="J14" s="63"/>
      <c r="K14" s="62"/>
      <c r="L14" s="61"/>
      <c r="M14" s="60">
        <v>4869.2389999999996</v>
      </c>
      <c r="N14" s="59">
        <v>2407.4960000000001</v>
      </c>
      <c r="O14" s="58">
        <v>2407496.1</v>
      </c>
      <c r="P14" s="58">
        <v>0</v>
      </c>
      <c r="Q14" s="58">
        <v>2407496.1</v>
      </c>
      <c r="R14" s="58">
        <v>0</v>
      </c>
      <c r="S14" s="56"/>
      <c r="T14" s="57"/>
      <c r="U14" s="56"/>
      <c r="V14" s="55"/>
      <c r="W14" s="55"/>
      <c r="X14" s="55"/>
      <c r="Y14" s="56"/>
      <c r="Z14" s="171">
        <f t="shared" si="0"/>
        <v>49.442962237014868</v>
      </c>
      <c r="AA14" s="14"/>
    </row>
    <row r="15" spans="1:27" ht="12.75" customHeight="1" thickBot="1" x14ac:dyDescent="0.3">
      <c r="A15" s="26"/>
      <c r="B15" s="70"/>
      <c r="C15" s="70"/>
      <c r="D15" s="69"/>
      <c r="E15" s="68"/>
      <c r="F15" s="67"/>
      <c r="G15" s="66" t="s">
        <v>34</v>
      </c>
      <c r="H15" s="65"/>
      <c r="I15" s="64"/>
      <c r="J15" s="63"/>
      <c r="K15" s="62"/>
      <c r="L15" s="61"/>
      <c r="M15" s="60">
        <v>2903.6239999999998</v>
      </c>
      <c r="N15" s="59">
        <v>1424.7080000000001</v>
      </c>
      <c r="O15" s="58">
        <v>1424708.3</v>
      </c>
      <c r="P15" s="58">
        <v>0</v>
      </c>
      <c r="Q15" s="58">
        <v>1424708.3</v>
      </c>
      <c r="R15" s="58">
        <v>0</v>
      </c>
      <c r="S15" s="56"/>
      <c r="T15" s="57"/>
      <c r="U15" s="56"/>
      <c r="V15" s="55"/>
      <c r="W15" s="55"/>
      <c r="X15" s="55"/>
      <c r="Y15" s="56"/>
      <c r="Z15" s="171">
        <f t="shared" si="0"/>
        <v>49.066545806206321</v>
      </c>
      <c r="AA15" s="14"/>
    </row>
    <row r="16" spans="1:27" ht="12.75" customHeight="1" thickBot="1" x14ac:dyDescent="0.3">
      <c r="A16" s="26"/>
      <c r="B16" s="70"/>
      <c r="C16" s="70"/>
      <c r="D16" s="69"/>
      <c r="E16" s="68"/>
      <c r="F16" s="67"/>
      <c r="G16" s="66" t="s">
        <v>33</v>
      </c>
      <c r="H16" s="65"/>
      <c r="I16" s="64"/>
      <c r="J16" s="63"/>
      <c r="K16" s="62"/>
      <c r="L16" s="61"/>
      <c r="M16" s="60">
        <v>2435.4229999999998</v>
      </c>
      <c r="N16" s="59">
        <v>1206.98</v>
      </c>
      <c r="O16" s="58">
        <v>1206979.6000000001</v>
      </c>
      <c r="P16" s="58">
        <v>0</v>
      </c>
      <c r="Q16" s="58">
        <v>1206979.6000000001</v>
      </c>
      <c r="R16" s="58">
        <v>0</v>
      </c>
      <c r="S16" s="56"/>
      <c r="T16" s="57"/>
      <c r="U16" s="56"/>
      <c r="V16" s="55"/>
      <c r="W16" s="55"/>
      <c r="X16" s="55"/>
      <c r="Y16" s="56"/>
      <c r="Z16" s="171">
        <f t="shared" si="0"/>
        <v>49.559357861036879</v>
      </c>
      <c r="AA16" s="14"/>
    </row>
    <row r="17" spans="1:27" ht="12.75" customHeight="1" thickBot="1" x14ac:dyDescent="0.3">
      <c r="A17" s="26"/>
      <c r="B17" s="70"/>
      <c r="C17" s="70"/>
      <c r="D17" s="69"/>
      <c r="E17" s="68"/>
      <c r="F17" s="67"/>
      <c r="G17" s="66" t="s">
        <v>32</v>
      </c>
      <c r="H17" s="65"/>
      <c r="I17" s="64"/>
      <c r="J17" s="63"/>
      <c r="K17" s="62"/>
      <c r="L17" s="61"/>
      <c r="M17" s="60">
        <v>2612.9290000000001</v>
      </c>
      <c r="N17" s="59">
        <v>1253.395</v>
      </c>
      <c r="O17" s="58">
        <v>1253394.7</v>
      </c>
      <c r="P17" s="58">
        <v>0</v>
      </c>
      <c r="Q17" s="58">
        <v>1253394.7</v>
      </c>
      <c r="R17" s="58">
        <v>0</v>
      </c>
      <c r="S17" s="56"/>
      <c r="T17" s="57"/>
      <c r="U17" s="56"/>
      <c r="V17" s="55"/>
      <c r="W17" s="55"/>
      <c r="X17" s="55"/>
      <c r="Y17" s="56"/>
      <c r="Z17" s="171">
        <f t="shared" si="0"/>
        <v>47.968965096257875</v>
      </c>
      <c r="AA17" s="14"/>
    </row>
    <row r="18" spans="1:27" ht="12.75" customHeight="1" thickBot="1" x14ac:dyDescent="0.3">
      <c r="A18" s="26"/>
      <c r="B18" s="70"/>
      <c r="C18" s="70"/>
      <c r="D18" s="69"/>
      <c r="E18" s="68"/>
      <c r="F18" s="67"/>
      <c r="G18" s="66" t="s">
        <v>41</v>
      </c>
      <c r="H18" s="65"/>
      <c r="I18" s="64"/>
      <c r="J18" s="63"/>
      <c r="K18" s="62"/>
      <c r="L18" s="61"/>
      <c r="M18" s="60">
        <v>1382.0519999999999</v>
      </c>
      <c r="N18" s="59">
        <v>655.31200000000001</v>
      </c>
      <c r="O18" s="58">
        <v>655312.30000000005</v>
      </c>
      <c r="P18" s="58">
        <v>0</v>
      </c>
      <c r="Q18" s="58">
        <v>655312.30000000005</v>
      </c>
      <c r="R18" s="58">
        <v>0</v>
      </c>
      <c r="S18" s="56"/>
      <c r="T18" s="57"/>
      <c r="U18" s="56"/>
      <c r="V18" s="55"/>
      <c r="W18" s="55"/>
      <c r="X18" s="55"/>
      <c r="Y18" s="56"/>
      <c r="Z18" s="171">
        <f t="shared" si="0"/>
        <v>47.41587147227456</v>
      </c>
      <c r="AA18" s="14"/>
    </row>
    <row r="19" spans="1:27" ht="12.75" customHeight="1" thickBot="1" x14ac:dyDescent="0.3">
      <c r="A19" s="26"/>
      <c r="B19" s="70"/>
      <c r="C19" s="70"/>
      <c r="D19" s="69"/>
      <c r="E19" s="68"/>
      <c r="F19" s="67"/>
      <c r="G19" s="66" t="s">
        <v>31</v>
      </c>
      <c r="H19" s="65"/>
      <c r="I19" s="64"/>
      <c r="J19" s="63"/>
      <c r="K19" s="62"/>
      <c r="L19" s="61"/>
      <c r="M19" s="60">
        <v>244.67400000000001</v>
      </c>
      <c r="N19" s="59">
        <v>99.457999999999998</v>
      </c>
      <c r="O19" s="58">
        <v>99458.3</v>
      </c>
      <c r="P19" s="58">
        <v>0</v>
      </c>
      <c r="Q19" s="58">
        <v>99458.3</v>
      </c>
      <c r="R19" s="58">
        <v>0</v>
      </c>
      <c r="S19" s="56"/>
      <c r="T19" s="57"/>
      <c r="U19" s="56"/>
      <c r="V19" s="55"/>
      <c r="W19" s="55"/>
      <c r="X19" s="55"/>
      <c r="Y19" s="56"/>
      <c r="Z19" s="171">
        <f t="shared" si="0"/>
        <v>40.649190351242872</v>
      </c>
      <c r="AA19" s="14"/>
    </row>
    <row r="20" spans="1:27" ht="12.75" customHeight="1" thickBot="1" x14ac:dyDescent="0.3">
      <c r="A20" s="26"/>
      <c r="B20" s="70"/>
      <c r="C20" s="70"/>
      <c r="D20" s="69"/>
      <c r="E20" s="68"/>
      <c r="F20" s="67"/>
      <c r="G20" s="66" t="s">
        <v>3</v>
      </c>
      <c r="H20" s="65"/>
      <c r="I20" s="64"/>
      <c r="J20" s="63"/>
      <c r="K20" s="62"/>
      <c r="L20" s="61"/>
      <c r="M20" s="60">
        <v>3768.4209999999998</v>
      </c>
      <c r="N20" s="59">
        <v>1827.251</v>
      </c>
      <c r="O20" s="58">
        <v>1827250.7</v>
      </c>
      <c r="P20" s="58">
        <v>0</v>
      </c>
      <c r="Q20" s="58">
        <v>1827250.7</v>
      </c>
      <c r="R20" s="58">
        <v>0</v>
      </c>
      <c r="S20" s="56"/>
      <c r="T20" s="57"/>
      <c r="U20" s="56"/>
      <c r="V20" s="55"/>
      <c r="W20" s="55"/>
      <c r="X20" s="55"/>
      <c r="Y20" s="56"/>
      <c r="Z20" s="171">
        <f t="shared" si="0"/>
        <v>48.488504867157886</v>
      </c>
      <c r="AA20" s="14"/>
    </row>
    <row r="21" spans="1:27" ht="12.75" customHeight="1" thickBot="1" x14ac:dyDescent="0.3">
      <c r="A21" s="26"/>
      <c r="B21" s="70"/>
      <c r="C21" s="70"/>
      <c r="D21" s="69"/>
      <c r="E21" s="68"/>
      <c r="F21" s="67"/>
      <c r="G21" s="66" t="s">
        <v>40</v>
      </c>
      <c r="H21" s="65"/>
      <c r="I21" s="64"/>
      <c r="J21" s="63"/>
      <c r="K21" s="62"/>
      <c r="L21" s="61"/>
      <c r="M21" s="60">
        <v>1891.6079999999999</v>
      </c>
      <c r="N21" s="59">
        <v>925.24900000000002</v>
      </c>
      <c r="O21" s="58">
        <v>925248.9</v>
      </c>
      <c r="P21" s="58">
        <v>0</v>
      </c>
      <c r="Q21" s="58">
        <v>925248.9</v>
      </c>
      <c r="R21" s="58">
        <v>0</v>
      </c>
      <c r="S21" s="56"/>
      <c r="T21" s="57"/>
      <c r="U21" s="56"/>
      <c r="V21" s="55"/>
      <c r="W21" s="55"/>
      <c r="X21" s="55"/>
      <c r="Y21" s="56"/>
      <c r="Z21" s="171">
        <f t="shared" si="0"/>
        <v>48.913358370233155</v>
      </c>
      <c r="AA21" s="14"/>
    </row>
    <row r="22" spans="1:27" ht="12.75" customHeight="1" thickBot="1" x14ac:dyDescent="0.3">
      <c r="A22" s="26"/>
      <c r="B22" s="70"/>
      <c r="C22" s="70"/>
      <c r="D22" s="69"/>
      <c r="E22" s="68"/>
      <c r="F22" s="67"/>
      <c r="G22" s="66" t="s">
        <v>30</v>
      </c>
      <c r="H22" s="65"/>
      <c r="I22" s="64"/>
      <c r="J22" s="63"/>
      <c r="K22" s="62"/>
      <c r="L22" s="61"/>
      <c r="M22" s="60">
        <v>2907.0790000000002</v>
      </c>
      <c r="N22" s="59">
        <v>1442.3589999999999</v>
      </c>
      <c r="O22" s="58">
        <v>1442359</v>
      </c>
      <c r="P22" s="58">
        <v>0</v>
      </c>
      <c r="Q22" s="58">
        <v>1442359</v>
      </c>
      <c r="R22" s="58">
        <v>0</v>
      </c>
      <c r="S22" s="56"/>
      <c r="T22" s="57"/>
      <c r="U22" s="56"/>
      <c r="V22" s="55"/>
      <c r="W22" s="55"/>
      <c r="X22" s="55"/>
      <c r="Y22" s="56"/>
      <c r="Z22" s="171">
        <f t="shared" si="0"/>
        <v>49.615404328537331</v>
      </c>
      <c r="AA22" s="14"/>
    </row>
    <row r="23" spans="1:27" ht="12.75" customHeight="1" thickBot="1" x14ac:dyDescent="0.3">
      <c r="A23" s="26"/>
      <c r="B23" s="70"/>
      <c r="C23" s="70"/>
      <c r="D23" s="69"/>
      <c r="E23" s="68"/>
      <c r="F23" s="67"/>
      <c r="G23" s="66" t="s">
        <v>29</v>
      </c>
      <c r="H23" s="65"/>
      <c r="I23" s="64"/>
      <c r="J23" s="63"/>
      <c r="K23" s="62"/>
      <c r="L23" s="61"/>
      <c r="M23" s="60">
        <v>2281.0949999999998</v>
      </c>
      <c r="N23" s="59">
        <v>1032.8330000000001</v>
      </c>
      <c r="O23" s="58">
        <v>1032832.7</v>
      </c>
      <c r="P23" s="58">
        <v>0</v>
      </c>
      <c r="Q23" s="58">
        <v>1032832.7</v>
      </c>
      <c r="R23" s="58">
        <v>0</v>
      </c>
      <c r="S23" s="56"/>
      <c r="T23" s="57"/>
      <c r="U23" s="56"/>
      <c r="V23" s="55"/>
      <c r="W23" s="55"/>
      <c r="X23" s="55"/>
      <c r="Y23" s="56"/>
      <c r="Z23" s="171">
        <f t="shared" si="0"/>
        <v>45.277947652333644</v>
      </c>
      <c r="AA23" s="14"/>
    </row>
    <row r="24" spans="1:27" ht="12.75" customHeight="1" thickBot="1" x14ac:dyDescent="0.3">
      <c r="A24" s="26"/>
      <c r="B24" s="70"/>
      <c r="C24" s="70"/>
      <c r="D24" s="69"/>
      <c r="E24" s="68"/>
      <c r="F24" s="67"/>
      <c r="G24" s="66" t="s">
        <v>28</v>
      </c>
      <c r="H24" s="65"/>
      <c r="I24" s="64"/>
      <c r="J24" s="63"/>
      <c r="K24" s="62"/>
      <c r="L24" s="61"/>
      <c r="M24" s="60">
        <v>4428.0190000000002</v>
      </c>
      <c r="N24" s="59">
        <v>2174.7649999999999</v>
      </c>
      <c r="O24" s="58">
        <v>2174764.7000000002</v>
      </c>
      <c r="P24" s="58">
        <v>0</v>
      </c>
      <c r="Q24" s="58">
        <v>2174764.7000000002</v>
      </c>
      <c r="R24" s="58">
        <v>0</v>
      </c>
      <c r="S24" s="56"/>
      <c r="T24" s="57"/>
      <c r="U24" s="56"/>
      <c r="V24" s="55"/>
      <c r="W24" s="55"/>
      <c r="X24" s="55"/>
      <c r="Y24" s="56"/>
      <c r="Z24" s="171">
        <f t="shared" si="0"/>
        <v>49.113723315098689</v>
      </c>
      <c r="AA24" s="14"/>
    </row>
    <row r="25" spans="1:27" ht="12.75" customHeight="1" thickBot="1" x14ac:dyDescent="0.3">
      <c r="A25" s="26"/>
      <c r="B25" s="70"/>
      <c r="C25" s="70"/>
      <c r="D25" s="69"/>
      <c r="E25" s="68"/>
      <c r="F25" s="67"/>
      <c r="G25" s="66" t="s">
        <v>39</v>
      </c>
      <c r="H25" s="65"/>
      <c r="I25" s="64"/>
      <c r="J25" s="63"/>
      <c r="K25" s="62"/>
      <c r="L25" s="61"/>
      <c r="M25" s="60">
        <v>1952.9939999999999</v>
      </c>
      <c r="N25" s="59">
        <v>889.57500000000005</v>
      </c>
      <c r="O25" s="58">
        <v>889575.4</v>
      </c>
      <c r="P25" s="58">
        <v>0</v>
      </c>
      <c r="Q25" s="58">
        <v>889575.4</v>
      </c>
      <c r="R25" s="58">
        <v>0</v>
      </c>
      <c r="S25" s="56"/>
      <c r="T25" s="57"/>
      <c r="U25" s="56"/>
      <c r="V25" s="55"/>
      <c r="W25" s="55"/>
      <c r="X25" s="55"/>
      <c r="Y25" s="56"/>
      <c r="Z25" s="171">
        <f t="shared" si="0"/>
        <v>45.549295082319766</v>
      </c>
      <c r="AA25" s="14"/>
    </row>
    <row r="26" spans="1:27" ht="12.75" customHeight="1" thickBot="1" x14ac:dyDescent="0.3">
      <c r="A26" s="26"/>
      <c r="B26" s="70"/>
      <c r="C26" s="70"/>
      <c r="D26" s="69"/>
      <c r="E26" s="68"/>
      <c r="F26" s="67"/>
      <c r="G26" s="66" t="s">
        <v>27</v>
      </c>
      <c r="H26" s="65"/>
      <c r="I26" s="64"/>
      <c r="J26" s="63"/>
      <c r="K26" s="62"/>
      <c r="L26" s="61"/>
      <c r="M26" s="60">
        <v>3443.4490000000001</v>
      </c>
      <c r="N26" s="59">
        <v>1704.9970000000001</v>
      </c>
      <c r="O26" s="58">
        <v>1704997.6</v>
      </c>
      <c r="P26" s="58">
        <v>0</v>
      </c>
      <c r="Q26" s="58">
        <v>1704997.6</v>
      </c>
      <c r="R26" s="58">
        <v>0</v>
      </c>
      <c r="S26" s="56"/>
      <c r="T26" s="57"/>
      <c r="U26" s="56"/>
      <c r="V26" s="55"/>
      <c r="W26" s="55"/>
      <c r="X26" s="55"/>
      <c r="Y26" s="56"/>
      <c r="Z26" s="171">
        <f t="shared" si="0"/>
        <v>49.514222513532218</v>
      </c>
      <c r="AA26" s="14"/>
    </row>
    <row r="27" spans="1:27" ht="12.75" customHeight="1" thickBot="1" x14ac:dyDescent="0.3">
      <c r="A27" s="26"/>
      <c r="B27" s="70"/>
      <c r="C27" s="70"/>
      <c r="D27" s="69"/>
      <c r="E27" s="68"/>
      <c r="F27" s="67"/>
      <c r="G27" s="66" t="s">
        <v>38</v>
      </c>
      <c r="H27" s="65"/>
      <c r="I27" s="64"/>
      <c r="J27" s="63"/>
      <c r="K27" s="62"/>
      <c r="L27" s="61"/>
      <c r="M27" s="60">
        <v>886.41499999999996</v>
      </c>
      <c r="N27" s="59">
        <v>441.00700000000001</v>
      </c>
      <c r="O27" s="58">
        <v>441007</v>
      </c>
      <c r="P27" s="58">
        <v>0</v>
      </c>
      <c r="Q27" s="58">
        <v>441007</v>
      </c>
      <c r="R27" s="58">
        <v>0</v>
      </c>
      <c r="S27" s="56"/>
      <c r="T27" s="57"/>
      <c r="U27" s="56"/>
      <c r="V27" s="55"/>
      <c r="W27" s="55"/>
      <c r="X27" s="55"/>
      <c r="Y27" s="56"/>
      <c r="Z27" s="171">
        <f t="shared" si="0"/>
        <v>49.751752847142704</v>
      </c>
      <c r="AA27" s="14"/>
    </row>
    <row r="28" spans="1:27" ht="12.75" customHeight="1" thickBot="1" x14ac:dyDescent="0.3">
      <c r="A28" s="26"/>
      <c r="B28" s="54"/>
      <c r="C28" s="54"/>
      <c r="D28" s="53"/>
      <c r="E28" s="52"/>
      <c r="F28" s="51"/>
      <c r="G28" s="50" t="s">
        <v>2</v>
      </c>
      <c r="H28" s="49"/>
      <c r="I28" s="48"/>
      <c r="J28" s="47"/>
      <c r="K28" s="46"/>
      <c r="L28" s="45"/>
      <c r="M28" s="44">
        <v>4681.4449999999997</v>
      </c>
      <c r="N28" s="43">
        <v>2109.0079999999998</v>
      </c>
      <c r="O28" s="42">
        <v>2109007.9</v>
      </c>
      <c r="P28" s="42">
        <v>0</v>
      </c>
      <c r="Q28" s="42">
        <v>2109007.9</v>
      </c>
      <c r="R28" s="42">
        <v>0</v>
      </c>
      <c r="S28" s="40"/>
      <c r="T28" s="41"/>
      <c r="U28" s="40"/>
      <c r="V28" s="39"/>
      <c r="W28" s="39"/>
      <c r="X28" s="39"/>
      <c r="Y28" s="40"/>
      <c r="Z28" s="171">
        <f t="shared" si="0"/>
        <v>45.050363723166669</v>
      </c>
      <c r="AA28" s="14"/>
    </row>
    <row r="29" spans="1:27" ht="13.2" hidden="1" customHeight="1" x14ac:dyDescent="0.25">
      <c r="A29" s="26"/>
      <c r="B29" s="38"/>
      <c r="C29" s="37"/>
      <c r="D29" s="37"/>
      <c r="E29" s="37"/>
      <c r="F29" s="37"/>
      <c r="G29" s="36"/>
      <c r="H29" s="35">
        <v>0</v>
      </c>
      <c r="I29" s="35">
        <v>0</v>
      </c>
      <c r="J29" s="35">
        <v>0</v>
      </c>
      <c r="K29" s="34">
        <v>0</v>
      </c>
      <c r="L29" s="33"/>
      <c r="M29" s="32">
        <v>51151.141000000003</v>
      </c>
      <c r="N29" s="31">
        <v>24762.538</v>
      </c>
      <c r="O29" s="29">
        <v>24762537.600000001</v>
      </c>
      <c r="P29" s="30">
        <v>0</v>
      </c>
      <c r="Q29" s="29">
        <v>24762537.600000001</v>
      </c>
      <c r="R29" s="29">
        <v>0</v>
      </c>
      <c r="S29" s="28"/>
      <c r="T29" s="28"/>
      <c r="U29" s="28"/>
      <c r="V29" s="28"/>
      <c r="W29" s="28"/>
      <c r="X29" s="27"/>
      <c r="Y29" s="1"/>
      <c r="Z29" s="171">
        <f t="shared" si="0"/>
        <v>48.410529102371342</v>
      </c>
      <c r="AA29" s="14"/>
    </row>
    <row r="30" spans="1:27" ht="12.75" customHeight="1" thickBot="1" x14ac:dyDescent="0.3">
      <c r="A30" s="26"/>
      <c r="B30" s="25"/>
      <c r="C30" s="21"/>
      <c r="D30" s="21"/>
      <c r="E30" s="21"/>
      <c r="F30" s="21"/>
      <c r="G30" s="24" t="s">
        <v>1</v>
      </c>
      <c r="H30" s="21"/>
      <c r="I30" s="23">
        <v>0</v>
      </c>
      <c r="J30" s="23">
        <v>0</v>
      </c>
      <c r="K30" s="22">
        <v>0</v>
      </c>
      <c r="L30" s="21"/>
      <c r="M30" s="20">
        <v>51151.141000000003</v>
      </c>
      <c r="N30" s="19">
        <v>24762.538</v>
      </c>
      <c r="O30" s="17"/>
      <c r="P30" s="18">
        <v>0</v>
      </c>
      <c r="Q30" s="17"/>
      <c r="R30" s="17"/>
      <c r="S30" s="16"/>
      <c r="T30" s="16"/>
      <c r="U30" s="16"/>
      <c r="V30" s="16"/>
      <c r="W30" s="16"/>
      <c r="X30" s="15"/>
      <c r="Y30" s="1"/>
      <c r="Z30" s="211">
        <f t="shared" si="0"/>
        <v>48.410529102371342</v>
      </c>
      <c r="AA30" s="14"/>
    </row>
    <row r="31" spans="1:27" ht="12.75" customHeight="1" x14ac:dyDescent="0.25">
      <c r="A31" s="12"/>
      <c r="B31" s="13"/>
      <c r="C31" s="13"/>
      <c r="D31" s="13"/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1"/>
      <c r="R31" s="11"/>
      <c r="S31" s="11"/>
      <c r="T31" s="11"/>
      <c r="U31" s="11"/>
      <c r="V31" s="1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8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workbookViewId="0">
      <selection activeCell="AC13" sqref="AC1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33203125" customWidth="1"/>
    <col min="15" max="25" width="0" hidden="1" customWidth="1"/>
    <col min="26" max="26" width="15.88671875" customWidth="1"/>
    <col min="27" max="27" width="0.6640625" customWidth="1"/>
    <col min="28" max="256" width="9.109375" customWidth="1"/>
  </cols>
  <sheetData>
    <row r="1" spans="1:27" ht="28.2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213" t="s">
        <v>48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34" t="s">
        <v>83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08"/>
      <c r="B3" s="108"/>
      <c r="C3" s="108"/>
      <c r="D3" s="108"/>
      <c r="E3" s="108"/>
      <c r="F3" s="108"/>
      <c r="G3" s="190" t="s">
        <v>84</v>
      </c>
      <c r="H3" s="187"/>
      <c r="I3" s="187"/>
      <c r="J3" s="187"/>
      <c r="K3" s="187"/>
      <c r="L3" s="187"/>
      <c r="M3" s="187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"/>
    </row>
    <row r="4" spans="1:27" ht="35.4" customHeight="1" x14ac:dyDescent="0.25">
      <c r="A4" s="108"/>
      <c r="B4" s="108"/>
      <c r="C4" s="108"/>
      <c r="D4" s="108"/>
      <c r="E4" s="108"/>
      <c r="F4" s="108"/>
      <c r="G4" s="187"/>
      <c r="H4" s="187"/>
      <c r="I4" s="187"/>
      <c r="J4" s="187"/>
      <c r="K4" s="187"/>
      <c r="L4" s="187"/>
      <c r="M4" s="187"/>
      <c r="N4" s="187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26</v>
      </c>
      <c r="O6" s="113"/>
      <c r="P6" s="113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108"/>
      <c r="B7" s="112"/>
      <c r="C7" s="112"/>
      <c r="D7" s="112"/>
      <c r="E7" s="112"/>
      <c r="F7" s="112"/>
      <c r="G7" s="184" t="s">
        <v>25</v>
      </c>
      <c r="H7" s="182" t="s">
        <v>24</v>
      </c>
      <c r="I7" s="183"/>
      <c r="J7" s="183"/>
      <c r="K7" s="183"/>
      <c r="L7" s="111" t="s">
        <v>23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89" t="s">
        <v>56</v>
      </c>
      <c r="AA7" s="1"/>
    </row>
    <row r="8" spans="1:27" ht="21" thickBot="1" x14ac:dyDescent="0.3">
      <c r="A8" s="108"/>
      <c r="B8" s="107"/>
      <c r="C8" s="107"/>
      <c r="D8" s="107"/>
      <c r="E8" s="107"/>
      <c r="F8" s="107"/>
      <c r="G8" s="184"/>
      <c r="H8" s="106" t="s">
        <v>22</v>
      </c>
      <c r="I8" s="105" t="s">
        <v>21</v>
      </c>
      <c r="J8" s="105" t="s">
        <v>20</v>
      </c>
      <c r="K8" s="104" t="s">
        <v>19</v>
      </c>
      <c r="L8" s="103"/>
      <c r="M8" s="102" t="s">
        <v>18</v>
      </c>
      <c r="N8" s="101" t="s">
        <v>17</v>
      </c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86"/>
      <c r="AA8" s="1"/>
    </row>
    <row r="9" spans="1:27" ht="31.2" hidden="1" thickBot="1" x14ac:dyDescent="0.3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5"/>
      <c r="AA9" s="164"/>
    </row>
    <row r="10" spans="1:27" x14ac:dyDescent="0.25">
      <c r="A10" s="26"/>
      <c r="B10" s="86"/>
      <c r="C10" s="86"/>
      <c r="D10" s="85"/>
      <c r="E10" s="84"/>
      <c r="F10" s="83"/>
      <c r="G10" s="82" t="s">
        <v>36</v>
      </c>
      <c r="H10" s="81"/>
      <c r="I10" s="80"/>
      <c r="J10" s="79"/>
      <c r="K10" s="78"/>
      <c r="L10" s="77"/>
      <c r="M10" s="76">
        <v>31.158999999999999</v>
      </c>
      <c r="N10" s="75">
        <v>0</v>
      </c>
      <c r="O10" s="74">
        <v>0</v>
      </c>
      <c r="P10" s="74">
        <v>0</v>
      </c>
      <c r="Q10" s="74">
        <v>0</v>
      </c>
      <c r="R10" s="74">
        <v>0</v>
      </c>
      <c r="S10" s="72"/>
      <c r="T10" s="73"/>
      <c r="U10" s="72"/>
      <c r="V10" s="71"/>
      <c r="W10" s="71"/>
      <c r="X10" s="71"/>
      <c r="Y10" s="161"/>
      <c r="Z10" s="170">
        <f>N10/M10*100</f>
        <v>0</v>
      </c>
      <c r="AA10" s="164"/>
    </row>
    <row r="11" spans="1:27" x14ac:dyDescent="0.25">
      <c r="A11" s="26"/>
      <c r="B11" s="70"/>
      <c r="C11" s="70"/>
      <c r="D11" s="69"/>
      <c r="E11" s="68"/>
      <c r="F11" s="67"/>
      <c r="G11" s="66" t="s">
        <v>32</v>
      </c>
      <c r="H11" s="65"/>
      <c r="I11" s="64"/>
      <c r="J11" s="63"/>
      <c r="K11" s="62"/>
      <c r="L11" s="61"/>
      <c r="M11" s="60">
        <v>31.158000000000001</v>
      </c>
      <c r="N11" s="59">
        <v>0</v>
      </c>
      <c r="O11" s="58">
        <v>0</v>
      </c>
      <c r="P11" s="58">
        <v>0</v>
      </c>
      <c r="Q11" s="58">
        <v>0</v>
      </c>
      <c r="R11" s="58">
        <v>0</v>
      </c>
      <c r="S11" s="56"/>
      <c r="T11" s="57"/>
      <c r="U11" s="56"/>
      <c r="V11" s="55"/>
      <c r="W11" s="55"/>
      <c r="X11" s="55"/>
      <c r="Y11" s="162"/>
      <c r="Z11" s="170">
        <f t="shared" ref="Z11:Z17" si="0">N11/M11*100</f>
        <v>0</v>
      </c>
      <c r="AA11" s="164"/>
    </row>
    <row r="12" spans="1:27" x14ac:dyDescent="0.25">
      <c r="A12" s="26"/>
      <c r="B12" s="70"/>
      <c r="C12" s="70"/>
      <c r="D12" s="69"/>
      <c r="E12" s="68"/>
      <c r="F12" s="67"/>
      <c r="G12" s="66" t="s">
        <v>41</v>
      </c>
      <c r="H12" s="65"/>
      <c r="I12" s="64"/>
      <c r="J12" s="63"/>
      <c r="K12" s="62"/>
      <c r="L12" s="61"/>
      <c r="M12" s="60">
        <v>31.158000000000001</v>
      </c>
      <c r="N12" s="59">
        <v>0</v>
      </c>
      <c r="O12" s="58">
        <v>0</v>
      </c>
      <c r="P12" s="58">
        <v>0</v>
      </c>
      <c r="Q12" s="58">
        <v>0</v>
      </c>
      <c r="R12" s="58">
        <v>0</v>
      </c>
      <c r="S12" s="56"/>
      <c r="T12" s="57"/>
      <c r="U12" s="56"/>
      <c r="V12" s="55"/>
      <c r="W12" s="55"/>
      <c r="X12" s="55"/>
      <c r="Y12" s="162"/>
      <c r="Z12" s="170">
        <f t="shared" si="0"/>
        <v>0</v>
      </c>
      <c r="AA12" s="164"/>
    </row>
    <row r="13" spans="1:27" x14ac:dyDescent="0.25">
      <c r="A13" s="26"/>
      <c r="B13" s="70"/>
      <c r="C13" s="70"/>
      <c r="D13" s="69"/>
      <c r="E13" s="68"/>
      <c r="F13" s="67"/>
      <c r="G13" s="66" t="s">
        <v>3</v>
      </c>
      <c r="H13" s="65"/>
      <c r="I13" s="64"/>
      <c r="J13" s="63"/>
      <c r="K13" s="62"/>
      <c r="L13" s="61"/>
      <c r="M13" s="60">
        <v>62.317</v>
      </c>
      <c r="N13" s="59">
        <v>0</v>
      </c>
      <c r="O13" s="58">
        <v>0</v>
      </c>
      <c r="P13" s="58">
        <v>0</v>
      </c>
      <c r="Q13" s="58">
        <v>0</v>
      </c>
      <c r="R13" s="58">
        <v>0</v>
      </c>
      <c r="S13" s="56"/>
      <c r="T13" s="57"/>
      <c r="U13" s="56"/>
      <c r="V13" s="55"/>
      <c r="W13" s="55"/>
      <c r="X13" s="55"/>
      <c r="Y13" s="162"/>
      <c r="Z13" s="170">
        <f t="shared" si="0"/>
        <v>0</v>
      </c>
      <c r="AA13" s="164"/>
    </row>
    <row r="14" spans="1:27" x14ac:dyDescent="0.25">
      <c r="A14" s="26"/>
      <c r="B14" s="70"/>
      <c r="C14" s="70"/>
      <c r="D14" s="69"/>
      <c r="E14" s="68"/>
      <c r="F14" s="67"/>
      <c r="G14" s="66" t="s">
        <v>30</v>
      </c>
      <c r="H14" s="65"/>
      <c r="I14" s="64"/>
      <c r="J14" s="63"/>
      <c r="K14" s="62"/>
      <c r="L14" s="61"/>
      <c r="M14" s="60">
        <v>31.158000000000001</v>
      </c>
      <c r="N14" s="59">
        <v>0</v>
      </c>
      <c r="O14" s="58">
        <v>0</v>
      </c>
      <c r="P14" s="58">
        <v>0</v>
      </c>
      <c r="Q14" s="58">
        <v>0</v>
      </c>
      <c r="R14" s="58">
        <v>0</v>
      </c>
      <c r="S14" s="56"/>
      <c r="T14" s="57"/>
      <c r="U14" s="56"/>
      <c r="V14" s="55"/>
      <c r="W14" s="55"/>
      <c r="X14" s="55"/>
      <c r="Y14" s="162"/>
      <c r="Z14" s="170">
        <f t="shared" si="0"/>
        <v>0</v>
      </c>
      <c r="AA14" s="164"/>
    </row>
    <row r="15" spans="1:27" ht="13.8" thickBot="1" x14ac:dyDescent="0.3">
      <c r="A15" s="26"/>
      <c r="B15" s="54"/>
      <c r="C15" s="54"/>
      <c r="D15" s="53"/>
      <c r="E15" s="52"/>
      <c r="F15" s="51"/>
      <c r="G15" s="50" t="s">
        <v>2</v>
      </c>
      <c r="H15" s="49"/>
      <c r="I15" s="48"/>
      <c r="J15" s="47"/>
      <c r="K15" s="46"/>
      <c r="L15" s="45"/>
      <c r="M15" s="44">
        <v>31.158000000000001</v>
      </c>
      <c r="N15" s="43">
        <v>0</v>
      </c>
      <c r="O15" s="42">
        <v>0</v>
      </c>
      <c r="P15" s="42">
        <v>0</v>
      </c>
      <c r="Q15" s="42">
        <v>0</v>
      </c>
      <c r="R15" s="42">
        <v>0</v>
      </c>
      <c r="S15" s="40"/>
      <c r="T15" s="41"/>
      <c r="U15" s="40"/>
      <c r="V15" s="39"/>
      <c r="W15" s="39"/>
      <c r="X15" s="39"/>
      <c r="Y15" s="163"/>
      <c r="Z15" s="170">
        <f t="shared" si="0"/>
        <v>0</v>
      </c>
      <c r="AA15" s="164"/>
    </row>
    <row r="16" spans="1:27" ht="13.2" hidden="1" customHeight="1" x14ac:dyDescent="0.25">
      <c r="A16" s="26"/>
      <c r="B16" s="38"/>
      <c r="C16" s="37"/>
      <c r="D16" s="37"/>
      <c r="E16" s="37"/>
      <c r="F16" s="37"/>
      <c r="G16" s="36"/>
      <c r="H16" s="35">
        <v>0</v>
      </c>
      <c r="I16" s="35">
        <v>0</v>
      </c>
      <c r="J16" s="35">
        <v>0</v>
      </c>
      <c r="K16" s="34">
        <v>0</v>
      </c>
      <c r="L16" s="33"/>
      <c r="M16" s="32">
        <v>11350.708000000001</v>
      </c>
      <c r="N16" s="31">
        <v>0</v>
      </c>
      <c r="O16" s="29">
        <v>0</v>
      </c>
      <c r="P16" s="30">
        <v>0</v>
      </c>
      <c r="Q16" s="29">
        <v>0</v>
      </c>
      <c r="R16" s="29">
        <v>0</v>
      </c>
      <c r="S16" s="28"/>
      <c r="T16" s="28"/>
      <c r="U16" s="28"/>
      <c r="V16" s="28"/>
      <c r="W16" s="28"/>
      <c r="X16" s="27"/>
      <c r="Y16" s="1"/>
      <c r="Z16" s="170">
        <f t="shared" si="0"/>
        <v>0</v>
      </c>
      <c r="AA16" s="164"/>
    </row>
    <row r="17" spans="1:27" ht="13.8" thickBot="1" x14ac:dyDescent="0.3">
      <c r="A17" s="26"/>
      <c r="B17" s="25"/>
      <c r="C17" s="21"/>
      <c r="D17" s="21"/>
      <c r="E17" s="21"/>
      <c r="F17" s="21"/>
      <c r="G17" s="24" t="s">
        <v>1</v>
      </c>
      <c r="H17" s="21"/>
      <c r="I17" s="23">
        <v>0</v>
      </c>
      <c r="J17" s="23">
        <v>0</v>
      </c>
      <c r="K17" s="22">
        <v>0</v>
      </c>
      <c r="L17" s="21"/>
      <c r="M17" s="20">
        <v>218.12</v>
      </c>
      <c r="N17" s="19">
        <v>0</v>
      </c>
      <c r="O17" s="17"/>
      <c r="P17" s="18">
        <v>0</v>
      </c>
      <c r="Q17" s="17"/>
      <c r="R17" s="17"/>
      <c r="S17" s="16"/>
      <c r="T17" s="16"/>
      <c r="U17" s="16"/>
      <c r="V17" s="16"/>
      <c r="W17" s="16"/>
      <c r="X17" s="15"/>
      <c r="Y17" s="1"/>
      <c r="Z17" s="170">
        <f t="shared" si="0"/>
        <v>0</v>
      </c>
      <c r="AA17" s="164"/>
    </row>
    <row r="18" spans="1:27" ht="12.75" customHeight="1" x14ac:dyDescent="0.25">
      <c r="A18" s="12"/>
      <c r="B18" s="13"/>
      <c r="C18" s="13"/>
      <c r="D18" s="13"/>
      <c r="E18" s="13"/>
      <c r="F18" s="13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1"/>
      <c r="R18" s="11"/>
      <c r="S18" s="11"/>
      <c r="T18" s="11"/>
      <c r="U18" s="11"/>
      <c r="V18" s="11"/>
      <c r="W18" s="1"/>
      <c r="X18" s="1"/>
      <c r="Y18" s="1"/>
      <c r="Z18" s="1"/>
      <c r="AA18" s="1"/>
    </row>
    <row r="19" spans="1:27" ht="12.75" customHeight="1" x14ac:dyDescent="0.25">
      <c r="A19" s="1"/>
      <c r="B19" s="1"/>
      <c r="C19" s="1"/>
      <c r="D19" s="1"/>
      <c r="E19" s="1"/>
      <c r="F19" s="10"/>
      <c r="G19" s="10"/>
      <c r="H19" s="9"/>
      <c r="I19" s="2"/>
      <c r="J19" s="8"/>
      <c r="K19" s="8"/>
      <c r="L19" s="2"/>
      <c r="M19" s="2"/>
      <c r="N19" s="5"/>
      <c r="O19" s="7"/>
      <c r="P19" s="8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2.75" customHeight="1" x14ac:dyDescent="0.25">
      <c r="A20" s="1"/>
      <c r="B20" s="1"/>
      <c r="C20" s="1"/>
      <c r="D20" s="1"/>
      <c r="E20" s="1"/>
      <c r="F20" s="7"/>
      <c r="G20" s="7"/>
      <c r="H20" s="5"/>
      <c r="I20" s="4"/>
      <c r="J20" s="4"/>
      <c r="K20" s="6"/>
      <c r="L20" s="5"/>
      <c r="M20" s="5"/>
      <c r="N20" s="4"/>
      <c r="O20" s="3"/>
      <c r="P20" s="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5">
      <c r="A21" s="1" t="s">
        <v>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</sheetData>
  <mergeCells count="4">
    <mergeCell ref="G7:G8"/>
    <mergeCell ref="H7:K7"/>
    <mergeCell ref="Z7:Z8"/>
    <mergeCell ref="G3:Z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D21" sqref="D21"/>
    </sheetView>
  </sheetViews>
  <sheetFormatPr defaultRowHeight="13.2" x14ac:dyDescent="0.25"/>
  <cols>
    <col min="1" max="1" width="34.33203125" customWidth="1"/>
    <col min="2" max="2" width="13.44140625" customWidth="1"/>
    <col min="3" max="3" width="12.88671875" customWidth="1"/>
    <col min="4" max="4" width="16.77734375" customWidth="1"/>
    <col min="5" max="5" width="0.33203125" hidden="1" customWidth="1"/>
    <col min="257" max="257" width="34.33203125" customWidth="1"/>
    <col min="258" max="258" width="13.44140625" customWidth="1"/>
    <col min="259" max="259" width="9.6640625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9.6640625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9.6640625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9.6640625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9.6640625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9.6640625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9.6640625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9.6640625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9.6640625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9.6640625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9.6640625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9.6640625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9.6640625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9.6640625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9.6640625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9.6640625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9.6640625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9.6640625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9.6640625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9.6640625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9.6640625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9.6640625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9.6640625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9.6640625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9.6640625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9.6640625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9.6640625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9.6640625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9.6640625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9.6640625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9.6640625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9.6640625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9.6640625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9.6640625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9.6640625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9.6640625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9.6640625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9.6640625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9.6640625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9.6640625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9.6640625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9.6640625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9.6640625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9.6640625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9.6640625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9.6640625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9.6640625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9.6640625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9.6640625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9.6640625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9.6640625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9.6640625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9.6640625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9.6640625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9.6640625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9.6640625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9.6640625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9.6640625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9.6640625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9.6640625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9.6640625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9.6640625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9.6640625" customWidth="1"/>
    <col min="16132" max="16132" width="14.6640625" customWidth="1"/>
    <col min="16133" max="16133" width="0" hidden="1" customWidth="1"/>
  </cols>
  <sheetData>
    <row r="1" spans="1:6" x14ac:dyDescent="0.25">
      <c r="A1" s="135"/>
      <c r="D1" s="191" t="s">
        <v>48</v>
      </c>
      <c r="E1" s="192"/>
    </row>
    <row r="2" spans="1:6" ht="4.2" customHeight="1" x14ac:dyDescent="0.25">
      <c r="A2" s="135"/>
      <c r="B2" s="166"/>
      <c r="C2" s="167"/>
      <c r="D2" s="135"/>
      <c r="E2" s="135"/>
    </row>
    <row r="3" spans="1:6" ht="18" x14ac:dyDescent="0.35">
      <c r="A3" s="135"/>
      <c r="B3" s="193" t="s">
        <v>85</v>
      </c>
      <c r="C3" s="193"/>
      <c r="D3" s="193"/>
      <c r="E3" s="154"/>
      <c r="F3" s="154"/>
    </row>
    <row r="4" spans="1:6" ht="1.2" customHeight="1" x14ac:dyDescent="0.25">
      <c r="B4" s="194"/>
      <c r="C4" s="194"/>
      <c r="D4" s="194"/>
      <c r="E4" s="141"/>
      <c r="F4" s="141"/>
    </row>
    <row r="5" spans="1:6" ht="3" customHeight="1" x14ac:dyDescent="0.25">
      <c r="B5" s="168"/>
      <c r="C5" s="168"/>
      <c r="D5" s="168"/>
      <c r="E5" s="141"/>
      <c r="F5" s="141"/>
    </row>
    <row r="6" spans="1:6" ht="13.8" hidden="1" customHeight="1" x14ac:dyDescent="0.25">
      <c r="A6" s="135"/>
      <c r="D6" s="195"/>
      <c r="E6" s="196"/>
    </row>
    <row r="7" spans="1:6" ht="14.25" customHeight="1" x14ac:dyDescent="0.25">
      <c r="A7" s="135"/>
      <c r="B7" s="169"/>
      <c r="C7" s="135"/>
      <c r="D7" s="135"/>
      <c r="E7" s="135"/>
    </row>
    <row r="8" spans="1:6" ht="33" customHeight="1" x14ac:dyDescent="0.25">
      <c r="A8" s="197" t="s">
        <v>86</v>
      </c>
      <c r="B8" s="197"/>
      <c r="C8" s="197"/>
      <c r="D8" s="197"/>
      <c r="E8" s="135"/>
    </row>
    <row r="9" spans="1:6" x14ac:dyDescent="0.25">
      <c r="A9" s="135"/>
      <c r="C9" s="135"/>
      <c r="D9" s="169" t="s">
        <v>54</v>
      </c>
      <c r="E9" s="135"/>
    </row>
    <row r="10" spans="1:6" ht="26.4" x14ac:dyDescent="0.25">
      <c r="A10" s="144" t="s">
        <v>55</v>
      </c>
      <c r="B10" s="144">
        <v>2022</v>
      </c>
      <c r="C10" s="206" t="s">
        <v>87</v>
      </c>
      <c r="D10" s="207" t="s">
        <v>56</v>
      </c>
      <c r="E10" s="135"/>
    </row>
    <row r="11" spans="1:6" x14ac:dyDescent="0.25">
      <c r="A11" s="146" t="s">
        <v>2</v>
      </c>
      <c r="B11" s="147">
        <v>9302.4</v>
      </c>
      <c r="C11" s="174">
        <v>1697.1</v>
      </c>
      <c r="D11" s="208">
        <f>C11/B11*100</f>
        <v>18.243679050567597</v>
      </c>
      <c r="E11" s="135"/>
    </row>
    <row r="12" spans="1:6" x14ac:dyDescent="0.25">
      <c r="A12" s="146" t="s">
        <v>57</v>
      </c>
      <c r="B12" s="149">
        <v>1165.0999999999999</v>
      </c>
      <c r="C12" s="174">
        <v>723.1</v>
      </c>
      <c r="D12" s="208">
        <f t="shared" ref="D12:D30" si="0">C12/B12*100</f>
        <v>62.06334220238606</v>
      </c>
      <c r="E12" s="135"/>
    </row>
    <row r="13" spans="1:6" x14ac:dyDescent="0.25">
      <c r="A13" s="146" t="s">
        <v>58</v>
      </c>
      <c r="B13" s="149">
        <v>109.3</v>
      </c>
      <c r="C13" s="174">
        <v>28.1</v>
      </c>
      <c r="D13" s="208">
        <f t="shared" si="0"/>
        <v>25.709057639524246</v>
      </c>
      <c r="E13" s="135"/>
    </row>
    <row r="14" spans="1:6" x14ac:dyDescent="0.25">
      <c r="A14" s="146" t="s">
        <v>59</v>
      </c>
      <c r="B14" s="149">
        <v>969.4</v>
      </c>
      <c r="C14" s="174">
        <v>895.1</v>
      </c>
      <c r="D14" s="208">
        <f t="shared" si="0"/>
        <v>92.3354652362286</v>
      </c>
      <c r="E14" s="135"/>
    </row>
    <row r="15" spans="1:6" x14ac:dyDescent="0.25">
      <c r="A15" s="146" t="s">
        <v>60</v>
      </c>
      <c r="B15" s="149"/>
      <c r="C15" s="174"/>
      <c r="D15" s="208"/>
      <c r="E15" s="135"/>
    </row>
    <row r="16" spans="1:6" x14ac:dyDescent="0.25">
      <c r="A16" s="146" t="s">
        <v>61</v>
      </c>
      <c r="B16" s="149"/>
      <c r="C16" s="174"/>
      <c r="D16" s="208"/>
      <c r="E16" s="135"/>
    </row>
    <row r="17" spans="1:5" x14ac:dyDescent="0.25">
      <c r="A17" s="146" t="s">
        <v>62</v>
      </c>
      <c r="B17" s="149">
        <v>2120.1</v>
      </c>
      <c r="C17" s="174">
        <v>913.5</v>
      </c>
      <c r="D17" s="208">
        <f t="shared" si="0"/>
        <v>43.087590208009061</v>
      </c>
      <c r="E17" s="135"/>
    </row>
    <row r="18" spans="1:5" x14ac:dyDescent="0.25">
      <c r="A18" s="146" t="s">
        <v>63</v>
      </c>
      <c r="B18" s="149"/>
      <c r="C18" s="174"/>
      <c r="D18" s="208"/>
      <c r="E18" s="135"/>
    </row>
    <row r="19" spans="1:5" x14ac:dyDescent="0.25">
      <c r="A19" s="146" t="s">
        <v>64</v>
      </c>
      <c r="B19" s="149">
        <v>416.5</v>
      </c>
      <c r="C19" s="174">
        <v>416.5</v>
      </c>
      <c r="D19" s="208">
        <f t="shared" si="0"/>
        <v>100</v>
      </c>
      <c r="E19" s="135"/>
    </row>
    <row r="20" spans="1:5" x14ac:dyDescent="0.25">
      <c r="A20" s="146" t="s">
        <v>65</v>
      </c>
      <c r="B20" s="149">
        <v>46.1</v>
      </c>
      <c r="C20" s="174">
        <v>21.8</v>
      </c>
      <c r="D20" s="208">
        <f t="shared" si="0"/>
        <v>47.288503253796094</v>
      </c>
      <c r="E20" s="135"/>
    </row>
    <row r="21" spans="1:5" x14ac:dyDescent="0.25">
      <c r="A21" s="146" t="s">
        <v>66</v>
      </c>
      <c r="B21" s="149">
        <v>16</v>
      </c>
      <c r="C21" s="174">
        <v>6</v>
      </c>
      <c r="D21" s="208">
        <f t="shared" si="0"/>
        <v>37.5</v>
      </c>
      <c r="E21" s="135"/>
    </row>
    <row r="22" spans="1:5" x14ac:dyDescent="0.25">
      <c r="A22" s="146" t="s">
        <v>67</v>
      </c>
      <c r="B22" s="149">
        <v>1630.3</v>
      </c>
      <c r="C22" s="174">
        <v>448.1</v>
      </c>
      <c r="D22" s="208">
        <f t="shared" si="0"/>
        <v>27.485738821075877</v>
      </c>
      <c r="E22" s="135"/>
    </row>
    <row r="23" spans="1:5" x14ac:dyDescent="0.25">
      <c r="A23" s="146" t="s">
        <v>68</v>
      </c>
      <c r="B23" s="149">
        <v>189.3</v>
      </c>
      <c r="C23" s="174"/>
      <c r="D23" s="208">
        <f t="shared" si="0"/>
        <v>0</v>
      </c>
      <c r="E23" s="135"/>
    </row>
    <row r="24" spans="1:5" x14ac:dyDescent="0.25">
      <c r="A24" s="146" t="s">
        <v>69</v>
      </c>
      <c r="B24" s="149">
        <v>1634</v>
      </c>
      <c r="C24" s="174">
        <v>424</v>
      </c>
      <c r="D24" s="208">
        <f t="shared" si="0"/>
        <v>25.948592411260712</v>
      </c>
      <c r="E24" s="135"/>
    </row>
    <row r="25" spans="1:5" x14ac:dyDescent="0.25">
      <c r="A25" s="146" t="s">
        <v>70</v>
      </c>
      <c r="B25" s="149">
        <v>25.1</v>
      </c>
      <c r="C25" s="174">
        <v>17.600000000000001</v>
      </c>
      <c r="D25" s="208">
        <f t="shared" si="0"/>
        <v>70.119521912350606</v>
      </c>
      <c r="E25" s="135"/>
    </row>
    <row r="26" spans="1:5" x14ac:dyDescent="0.25">
      <c r="A26" s="146" t="s">
        <v>71</v>
      </c>
      <c r="B26" s="149">
        <v>4</v>
      </c>
      <c r="C26" s="174"/>
      <c r="D26" s="208">
        <f t="shared" si="0"/>
        <v>0</v>
      </c>
      <c r="E26" s="135"/>
    </row>
    <row r="27" spans="1:5" x14ac:dyDescent="0.25">
      <c r="A27" s="146" t="s">
        <v>72</v>
      </c>
      <c r="B27" s="149">
        <v>414.7</v>
      </c>
      <c r="C27" s="174">
        <v>197.7</v>
      </c>
      <c r="D27" s="208">
        <f t="shared" si="0"/>
        <v>47.67301663853388</v>
      </c>
      <c r="E27" s="135"/>
    </row>
    <row r="28" spans="1:5" x14ac:dyDescent="0.25">
      <c r="A28" s="146" t="s">
        <v>73</v>
      </c>
      <c r="B28" s="149">
        <v>4</v>
      </c>
      <c r="C28" s="174"/>
      <c r="D28" s="208">
        <f t="shared" si="0"/>
        <v>0</v>
      </c>
      <c r="E28" s="135"/>
    </row>
    <row r="29" spans="1:5" x14ac:dyDescent="0.25">
      <c r="A29" s="146" t="s">
        <v>74</v>
      </c>
      <c r="B29" s="149"/>
      <c r="C29" s="174"/>
      <c r="D29" s="208"/>
      <c r="E29" s="135"/>
    </row>
    <row r="30" spans="1:5" ht="24" customHeight="1" x14ac:dyDescent="0.25">
      <c r="A30" s="151" t="s">
        <v>75</v>
      </c>
      <c r="B30" s="152">
        <f>SUM(B11:B29)</f>
        <v>18046.3</v>
      </c>
      <c r="C30" s="175">
        <f>SUM(C11:C29)</f>
        <v>5788.6</v>
      </c>
      <c r="D30" s="209">
        <f t="shared" si="0"/>
        <v>32.076381308079775</v>
      </c>
      <c r="E30" s="135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showGridLines="0" workbookViewId="0">
      <selection activeCell="Z12" sqref="Z12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4.6640625" customWidth="1"/>
    <col min="27" max="27" width="0.6640625" customWidth="1"/>
    <col min="28" max="256" width="9.109375" customWidth="1"/>
  </cols>
  <sheetData>
    <row r="1" spans="1:27" ht="18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34" t="s">
        <v>48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34" t="s">
        <v>51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187" t="s">
        <v>50</v>
      </c>
      <c r="H3" s="187"/>
      <c r="I3" s="187"/>
      <c r="J3" s="187"/>
      <c r="K3" s="187"/>
      <c r="L3" s="187"/>
      <c r="M3" s="187"/>
      <c r="N3" s="187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"/>
    </row>
    <row r="4" spans="1:27" ht="72" customHeight="1" x14ac:dyDescent="0.25">
      <c r="A4" s="108"/>
      <c r="B4" s="108"/>
      <c r="C4" s="108"/>
      <c r="D4" s="108"/>
      <c r="E4" s="108"/>
      <c r="F4" s="108"/>
      <c r="G4" s="187"/>
      <c r="H4" s="187"/>
      <c r="I4" s="187"/>
      <c r="J4" s="187"/>
      <c r="K4" s="187"/>
      <c r="L4" s="187"/>
      <c r="M4" s="187"/>
      <c r="N4" s="187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26</v>
      </c>
      <c r="O6" s="113"/>
      <c r="P6" s="113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12"/>
      <c r="C7" s="112"/>
      <c r="D7" s="112"/>
      <c r="E7" s="112"/>
      <c r="F7" s="112"/>
      <c r="G7" s="184" t="s">
        <v>25</v>
      </c>
      <c r="H7" s="182" t="s">
        <v>24</v>
      </c>
      <c r="I7" s="183"/>
      <c r="J7" s="183"/>
      <c r="K7" s="183"/>
      <c r="L7" s="111" t="s">
        <v>23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89" t="s">
        <v>56</v>
      </c>
      <c r="AA7" s="1"/>
    </row>
    <row r="8" spans="1:27" ht="24.75" customHeight="1" thickBot="1" x14ac:dyDescent="0.3">
      <c r="A8" s="108"/>
      <c r="B8" s="107"/>
      <c r="C8" s="107"/>
      <c r="D8" s="107"/>
      <c r="E8" s="107"/>
      <c r="F8" s="107"/>
      <c r="G8" s="184"/>
      <c r="H8" s="106" t="s">
        <v>22</v>
      </c>
      <c r="I8" s="105" t="s">
        <v>21</v>
      </c>
      <c r="J8" s="105" t="s">
        <v>20</v>
      </c>
      <c r="K8" s="104" t="s">
        <v>19</v>
      </c>
      <c r="L8" s="103"/>
      <c r="M8" s="102" t="s">
        <v>18</v>
      </c>
      <c r="N8" s="101" t="s">
        <v>17</v>
      </c>
      <c r="O8" s="100"/>
      <c r="P8" s="100" t="s">
        <v>16</v>
      </c>
      <c r="Q8" s="99"/>
      <c r="R8" s="98"/>
      <c r="S8" s="98"/>
      <c r="T8" s="98"/>
      <c r="U8" s="98"/>
      <c r="V8" s="98"/>
      <c r="W8" s="1"/>
      <c r="X8" s="1"/>
      <c r="Y8" s="1"/>
      <c r="Z8" s="186"/>
      <c r="AA8" s="1"/>
    </row>
    <row r="9" spans="1:27" ht="13.2" hidden="1" customHeight="1" x14ac:dyDescent="0.25">
      <c r="A9" s="26"/>
      <c r="B9" s="97" t="s">
        <v>5</v>
      </c>
      <c r="C9" s="97" t="s">
        <v>15</v>
      </c>
      <c r="D9" s="97" t="s">
        <v>14</v>
      </c>
      <c r="E9" s="97" t="s">
        <v>13</v>
      </c>
      <c r="F9" s="96" t="s">
        <v>12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11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10</v>
      </c>
      <c r="T9" s="89" t="s">
        <v>9</v>
      </c>
      <c r="U9" s="89" t="s">
        <v>8</v>
      </c>
      <c r="V9" s="89" t="s">
        <v>7</v>
      </c>
      <c r="W9" s="89" t="s">
        <v>6</v>
      </c>
      <c r="X9" s="88" t="s">
        <v>5</v>
      </c>
      <c r="Y9" s="87"/>
      <c r="Z9" s="165"/>
      <c r="AA9" s="164"/>
    </row>
    <row r="10" spans="1:27" ht="12.75" customHeight="1" thickBot="1" x14ac:dyDescent="0.3">
      <c r="A10" s="26"/>
      <c r="B10" s="133"/>
      <c r="C10" s="132"/>
      <c r="D10" s="131"/>
      <c r="E10" s="130"/>
      <c r="F10" s="129"/>
      <c r="G10" s="128" t="s">
        <v>2</v>
      </c>
      <c r="H10" s="127"/>
      <c r="I10" s="126"/>
      <c r="J10" s="125"/>
      <c r="K10" s="124"/>
      <c r="L10" s="123"/>
      <c r="M10" s="122">
        <v>24777.135999999999</v>
      </c>
      <c r="N10" s="121">
        <v>16519.778999999999</v>
      </c>
      <c r="O10" s="119">
        <v>16519779.369999999</v>
      </c>
      <c r="P10" s="119">
        <v>0</v>
      </c>
      <c r="Q10" s="120">
        <v>16519779.369999999</v>
      </c>
      <c r="R10" s="119">
        <v>0</v>
      </c>
      <c r="S10" s="118"/>
      <c r="T10" s="117"/>
      <c r="U10" s="116"/>
      <c r="V10" s="115"/>
      <c r="W10" s="115"/>
      <c r="X10" s="115"/>
      <c r="Y10" s="114"/>
      <c r="Z10" s="170">
        <f>N10/M10*100</f>
        <v>66.673480744505738</v>
      </c>
      <c r="AA10" s="164"/>
    </row>
    <row r="11" spans="1:27" ht="13.2" hidden="1" customHeight="1" x14ac:dyDescent="0.25">
      <c r="A11" s="26"/>
      <c r="B11" s="38"/>
      <c r="C11" s="37"/>
      <c r="D11" s="37"/>
      <c r="E11" s="37"/>
      <c r="F11" s="37"/>
      <c r="G11" s="36"/>
      <c r="H11" s="35">
        <v>0</v>
      </c>
      <c r="I11" s="35">
        <v>0</v>
      </c>
      <c r="J11" s="35">
        <v>0</v>
      </c>
      <c r="K11" s="34">
        <v>0</v>
      </c>
      <c r="L11" s="33"/>
      <c r="M11" s="32">
        <v>24777.135999999999</v>
      </c>
      <c r="N11" s="31">
        <v>16519.778999999999</v>
      </c>
      <c r="O11" s="29">
        <v>16519779.369999999</v>
      </c>
      <c r="P11" s="30">
        <v>0</v>
      </c>
      <c r="Q11" s="29">
        <v>16519779.369999999</v>
      </c>
      <c r="R11" s="29">
        <v>0</v>
      </c>
      <c r="S11" s="28"/>
      <c r="T11" s="28"/>
      <c r="U11" s="28"/>
      <c r="V11" s="28"/>
      <c r="W11" s="28"/>
      <c r="X11" s="27"/>
      <c r="Y11" s="1"/>
      <c r="Z11" s="170">
        <f t="shared" ref="Z11:Z12" si="0">N11/M11*100</f>
        <v>66.673480744505738</v>
      </c>
      <c r="AA11" s="164"/>
    </row>
    <row r="12" spans="1:27" ht="12.75" customHeight="1" thickBot="1" x14ac:dyDescent="0.3">
      <c r="A12" s="26"/>
      <c r="B12" s="25"/>
      <c r="C12" s="21"/>
      <c r="D12" s="21"/>
      <c r="E12" s="21"/>
      <c r="F12" s="21"/>
      <c r="G12" s="24" t="s">
        <v>1</v>
      </c>
      <c r="H12" s="21"/>
      <c r="I12" s="23">
        <v>0</v>
      </c>
      <c r="J12" s="23">
        <v>0</v>
      </c>
      <c r="K12" s="22">
        <v>0</v>
      </c>
      <c r="L12" s="21"/>
      <c r="M12" s="20">
        <v>24777.135999999999</v>
      </c>
      <c r="N12" s="19">
        <v>16519.778999999999</v>
      </c>
      <c r="O12" s="17"/>
      <c r="P12" s="18">
        <v>0</v>
      </c>
      <c r="Q12" s="17"/>
      <c r="R12" s="17"/>
      <c r="S12" s="16"/>
      <c r="T12" s="16"/>
      <c r="U12" s="16"/>
      <c r="V12" s="16"/>
      <c r="W12" s="16"/>
      <c r="X12" s="15"/>
      <c r="Y12" s="1"/>
      <c r="Z12" s="210">
        <f t="shared" si="0"/>
        <v>66.673480744505738</v>
      </c>
      <c r="AA12" s="164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72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H8" sqref="H8"/>
    </sheetView>
  </sheetViews>
  <sheetFormatPr defaultRowHeight="13.2" x14ac:dyDescent="0.25"/>
  <cols>
    <col min="1" max="1" width="34.33203125" customWidth="1"/>
    <col min="2" max="2" width="13.44140625" customWidth="1"/>
    <col min="3" max="3" width="13.33203125" customWidth="1"/>
    <col min="4" max="4" width="17" customWidth="1"/>
    <col min="5" max="5" width="1.6640625" customWidth="1"/>
    <col min="257" max="257" width="34.33203125" customWidth="1"/>
    <col min="258" max="258" width="13.44140625" customWidth="1"/>
    <col min="259" max="259" width="13.33203125" customWidth="1"/>
    <col min="260" max="260" width="17" customWidth="1"/>
    <col min="261" max="261" width="1.6640625" customWidth="1"/>
    <col min="513" max="513" width="34.33203125" customWidth="1"/>
    <col min="514" max="514" width="13.44140625" customWidth="1"/>
    <col min="515" max="515" width="13.33203125" customWidth="1"/>
    <col min="516" max="516" width="17" customWidth="1"/>
    <col min="517" max="517" width="1.6640625" customWidth="1"/>
    <col min="769" max="769" width="34.33203125" customWidth="1"/>
    <col min="770" max="770" width="13.44140625" customWidth="1"/>
    <col min="771" max="771" width="13.33203125" customWidth="1"/>
    <col min="772" max="772" width="17" customWidth="1"/>
    <col min="773" max="773" width="1.6640625" customWidth="1"/>
    <col min="1025" max="1025" width="34.33203125" customWidth="1"/>
    <col min="1026" max="1026" width="13.44140625" customWidth="1"/>
    <col min="1027" max="1027" width="13.33203125" customWidth="1"/>
    <col min="1028" max="1028" width="17" customWidth="1"/>
    <col min="1029" max="1029" width="1.6640625" customWidth="1"/>
    <col min="1281" max="1281" width="34.33203125" customWidth="1"/>
    <col min="1282" max="1282" width="13.44140625" customWidth="1"/>
    <col min="1283" max="1283" width="13.33203125" customWidth="1"/>
    <col min="1284" max="1284" width="17" customWidth="1"/>
    <col min="1285" max="1285" width="1.6640625" customWidth="1"/>
    <col min="1537" max="1537" width="34.33203125" customWidth="1"/>
    <col min="1538" max="1538" width="13.44140625" customWidth="1"/>
    <col min="1539" max="1539" width="13.33203125" customWidth="1"/>
    <col min="1540" max="1540" width="17" customWidth="1"/>
    <col min="1541" max="1541" width="1.6640625" customWidth="1"/>
    <col min="1793" max="1793" width="34.33203125" customWidth="1"/>
    <col min="1794" max="1794" width="13.44140625" customWidth="1"/>
    <col min="1795" max="1795" width="13.33203125" customWidth="1"/>
    <col min="1796" max="1796" width="17" customWidth="1"/>
    <col min="1797" max="1797" width="1.6640625" customWidth="1"/>
    <col min="2049" max="2049" width="34.33203125" customWidth="1"/>
    <col min="2050" max="2050" width="13.44140625" customWidth="1"/>
    <col min="2051" max="2051" width="13.33203125" customWidth="1"/>
    <col min="2052" max="2052" width="17" customWidth="1"/>
    <col min="2053" max="2053" width="1.6640625" customWidth="1"/>
    <col min="2305" max="2305" width="34.33203125" customWidth="1"/>
    <col min="2306" max="2306" width="13.44140625" customWidth="1"/>
    <col min="2307" max="2307" width="13.33203125" customWidth="1"/>
    <col min="2308" max="2308" width="17" customWidth="1"/>
    <col min="2309" max="2309" width="1.6640625" customWidth="1"/>
    <col min="2561" max="2561" width="34.33203125" customWidth="1"/>
    <col min="2562" max="2562" width="13.44140625" customWidth="1"/>
    <col min="2563" max="2563" width="13.33203125" customWidth="1"/>
    <col min="2564" max="2564" width="17" customWidth="1"/>
    <col min="2565" max="2565" width="1.6640625" customWidth="1"/>
    <col min="2817" max="2817" width="34.33203125" customWidth="1"/>
    <col min="2818" max="2818" width="13.44140625" customWidth="1"/>
    <col min="2819" max="2819" width="13.33203125" customWidth="1"/>
    <col min="2820" max="2820" width="17" customWidth="1"/>
    <col min="2821" max="2821" width="1.6640625" customWidth="1"/>
    <col min="3073" max="3073" width="34.33203125" customWidth="1"/>
    <col min="3074" max="3074" width="13.44140625" customWidth="1"/>
    <col min="3075" max="3075" width="13.33203125" customWidth="1"/>
    <col min="3076" max="3076" width="17" customWidth="1"/>
    <col min="3077" max="3077" width="1.6640625" customWidth="1"/>
    <col min="3329" max="3329" width="34.33203125" customWidth="1"/>
    <col min="3330" max="3330" width="13.44140625" customWidth="1"/>
    <col min="3331" max="3331" width="13.33203125" customWidth="1"/>
    <col min="3332" max="3332" width="17" customWidth="1"/>
    <col min="3333" max="3333" width="1.6640625" customWidth="1"/>
    <col min="3585" max="3585" width="34.33203125" customWidth="1"/>
    <col min="3586" max="3586" width="13.44140625" customWidth="1"/>
    <col min="3587" max="3587" width="13.33203125" customWidth="1"/>
    <col min="3588" max="3588" width="17" customWidth="1"/>
    <col min="3589" max="3589" width="1.6640625" customWidth="1"/>
    <col min="3841" max="3841" width="34.33203125" customWidth="1"/>
    <col min="3842" max="3842" width="13.44140625" customWidth="1"/>
    <col min="3843" max="3843" width="13.33203125" customWidth="1"/>
    <col min="3844" max="3844" width="17" customWidth="1"/>
    <col min="3845" max="3845" width="1.6640625" customWidth="1"/>
    <col min="4097" max="4097" width="34.33203125" customWidth="1"/>
    <col min="4098" max="4098" width="13.44140625" customWidth="1"/>
    <col min="4099" max="4099" width="13.33203125" customWidth="1"/>
    <col min="4100" max="4100" width="17" customWidth="1"/>
    <col min="4101" max="4101" width="1.6640625" customWidth="1"/>
    <col min="4353" max="4353" width="34.33203125" customWidth="1"/>
    <col min="4354" max="4354" width="13.44140625" customWidth="1"/>
    <col min="4355" max="4355" width="13.33203125" customWidth="1"/>
    <col min="4356" max="4356" width="17" customWidth="1"/>
    <col min="4357" max="4357" width="1.6640625" customWidth="1"/>
    <col min="4609" max="4609" width="34.33203125" customWidth="1"/>
    <col min="4610" max="4610" width="13.44140625" customWidth="1"/>
    <col min="4611" max="4611" width="13.33203125" customWidth="1"/>
    <col min="4612" max="4612" width="17" customWidth="1"/>
    <col min="4613" max="4613" width="1.6640625" customWidth="1"/>
    <col min="4865" max="4865" width="34.33203125" customWidth="1"/>
    <col min="4866" max="4866" width="13.44140625" customWidth="1"/>
    <col min="4867" max="4867" width="13.33203125" customWidth="1"/>
    <col min="4868" max="4868" width="17" customWidth="1"/>
    <col min="4869" max="4869" width="1.6640625" customWidth="1"/>
    <col min="5121" max="5121" width="34.33203125" customWidth="1"/>
    <col min="5122" max="5122" width="13.44140625" customWidth="1"/>
    <col min="5123" max="5123" width="13.33203125" customWidth="1"/>
    <col min="5124" max="5124" width="17" customWidth="1"/>
    <col min="5125" max="5125" width="1.6640625" customWidth="1"/>
    <col min="5377" max="5377" width="34.33203125" customWidth="1"/>
    <col min="5378" max="5378" width="13.44140625" customWidth="1"/>
    <col min="5379" max="5379" width="13.33203125" customWidth="1"/>
    <col min="5380" max="5380" width="17" customWidth="1"/>
    <col min="5381" max="5381" width="1.6640625" customWidth="1"/>
    <col min="5633" max="5633" width="34.33203125" customWidth="1"/>
    <col min="5634" max="5634" width="13.44140625" customWidth="1"/>
    <col min="5635" max="5635" width="13.33203125" customWidth="1"/>
    <col min="5636" max="5636" width="17" customWidth="1"/>
    <col min="5637" max="5637" width="1.6640625" customWidth="1"/>
    <col min="5889" max="5889" width="34.33203125" customWidth="1"/>
    <col min="5890" max="5890" width="13.44140625" customWidth="1"/>
    <col min="5891" max="5891" width="13.33203125" customWidth="1"/>
    <col min="5892" max="5892" width="17" customWidth="1"/>
    <col min="5893" max="5893" width="1.6640625" customWidth="1"/>
    <col min="6145" max="6145" width="34.33203125" customWidth="1"/>
    <col min="6146" max="6146" width="13.44140625" customWidth="1"/>
    <col min="6147" max="6147" width="13.33203125" customWidth="1"/>
    <col min="6148" max="6148" width="17" customWidth="1"/>
    <col min="6149" max="6149" width="1.6640625" customWidth="1"/>
    <col min="6401" max="6401" width="34.33203125" customWidth="1"/>
    <col min="6402" max="6402" width="13.44140625" customWidth="1"/>
    <col min="6403" max="6403" width="13.33203125" customWidth="1"/>
    <col min="6404" max="6404" width="17" customWidth="1"/>
    <col min="6405" max="6405" width="1.6640625" customWidth="1"/>
    <col min="6657" max="6657" width="34.33203125" customWidth="1"/>
    <col min="6658" max="6658" width="13.44140625" customWidth="1"/>
    <col min="6659" max="6659" width="13.33203125" customWidth="1"/>
    <col min="6660" max="6660" width="17" customWidth="1"/>
    <col min="6661" max="6661" width="1.6640625" customWidth="1"/>
    <col min="6913" max="6913" width="34.33203125" customWidth="1"/>
    <col min="6914" max="6914" width="13.44140625" customWidth="1"/>
    <col min="6915" max="6915" width="13.33203125" customWidth="1"/>
    <col min="6916" max="6916" width="17" customWidth="1"/>
    <col min="6917" max="6917" width="1.6640625" customWidth="1"/>
    <col min="7169" max="7169" width="34.33203125" customWidth="1"/>
    <col min="7170" max="7170" width="13.44140625" customWidth="1"/>
    <col min="7171" max="7171" width="13.33203125" customWidth="1"/>
    <col min="7172" max="7172" width="17" customWidth="1"/>
    <col min="7173" max="7173" width="1.6640625" customWidth="1"/>
    <col min="7425" max="7425" width="34.33203125" customWidth="1"/>
    <col min="7426" max="7426" width="13.44140625" customWidth="1"/>
    <col min="7427" max="7427" width="13.33203125" customWidth="1"/>
    <col min="7428" max="7428" width="17" customWidth="1"/>
    <col min="7429" max="7429" width="1.6640625" customWidth="1"/>
    <col min="7681" max="7681" width="34.33203125" customWidth="1"/>
    <col min="7682" max="7682" width="13.44140625" customWidth="1"/>
    <col min="7683" max="7683" width="13.33203125" customWidth="1"/>
    <col min="7684" max="7684" width="17" customWidth="1"/>
    <col min="7685" max="7685" width="1.6640625" customWidth="1"/>
    <col min="7937" max="7937" width="34.33203125" customWidth="1"/>
    <col min="7938" max="7938" width="13.44140625" customWidth="1"/>
    <col min="7939" max="7939" width="13.33203125" customWidth="1"/>
    <col min="7940" max="7940" width="17" customWidth="1"/>
    <col min="7941" max="7941" width="1.6640625" customWidth="1"/>
    <col min="8193" max="8193" width="34.33203125" customWidth="1"/>
    <col min="8194" max="8194" width="13.44140625" customWidth="1"/>
    <col min="8195" max="8195" width="13.33203125" customWidth="1"/>
    <col min="8196" max="8196" width="17" customWidth="1"/>
    <col min="8197" max="8197" width="1.6640625" customWidth="1"/>
    <col min="8449" max="8449" width="34.33203125" customWidth="1"/>
    <col min="8450" max="8450" width="13.44140625" customWidth="1"/>
    <col min="8451" max="8451" width="13.33203125" customWidth="1"/>
    <col min="8452" max="8452" width="17" customWidth="1"/>
    <col min="8453" max="8453" width="1.6640625" customWidth="1"/>
    <col min="8705" max="8705" width="34.33203125" customWidth="1"/>
    <col min="8706" max="8706" width="13.44140625" customWidth="1"/>
    <col min="8707" max="8707" width="13.33203125" customWidth="1"/>
    <col min="8708" max="8708" width="17" customWidth="1"/>
    <col min="8709" max="8709" width="1.6640625" customWidth="1"/>
    <col min="8961" max="8961" width="34.33203125" customWidth="1"/>
    <col min="8962" max="8962" width="13.44140625" customWidth="1"/>
    <col min="8963" max="8963" width="13.33203125" customWidth="1"/>
    <col min="8964" max="8964" width="17" customWidth="1"/>
    <col min="8965" max="8965" width="1.6640625" customWidth="1"/>
    <col min="9217" max="9217" width="34.33203125" customWidth="1"/>
    <col min="9218" max="9218" width="13.44140625" customWidth="1"/>
    <col min="9219" max="9219" width="13.33203125" customWidth="1"/>
    <col min="9220" max="9220" width="17" customWidth="1"/>
    <col min="9221" max="9221" width="1.6640625" customWidth="1"/>
    <col min="9473" max="9473" width="34.33203125" customWidth="1"/>
    <col min="9474" max="9474" width="13.44140625" customWidth="1"/>
    <col min="9475" max="9475" width="13.33203125" customWidth="1"/>
    <col min="9476" max="9476" width="17" customWidth="1"/>
    <col min="9477" max="9477" width="1.6640625" customWidth="1"/>
    <col min="9729" max="9729" width="34.33203125" customWidth="1"/>
    <col min="9730" max="9730" width="13.44140625" customWidth="1"/>
    <col min="9731" max="9731" width="13.33203125" customWidth="1"/>
    <col min="9732" max="9732" width="17" customWidth="1"/>
    <col min="9733" max="9733" width="1.6640625" customWidth="1"/>
    <col min="9985" max="9985" width="34.33203125" customWidth="1"/>
    <col min="9986" max="9986" width="13.44140625" customWidth="1"/>
    <col min="9987" max="9987" width="13.33203125" customWidth="1"/>
    <col min="9988" max="9988" width="17" customWidth="1"/>
    <col min="9989" max="9989" width="1.6640625" customWidth="1"/>
    <col min="10241" max="10241" width="34.33203125" customWidth="1"/>
    <col min="10242" max="10242" width="13.44140625" customWidth="1"/>
    <col min="10243" max="10243" width="13.33203125" customWidth="1"/>
    <col min="10244" max="10244" width="17" customWidth="1"/>
    <col min="10245" max="10245" width="1.6640625" customWidth="1"/>
    <col min="10497" max="10497" width="34.33203125" customWidth="1"/>
    <col min="10498" max="10498" width="13.44140625" customWidth="1"/>
    <col min="10499" max="10499" width="13.33203125" customWidth="1"/>
    <col min="10500" max="10500" width="17" customWidth="1"/>
    <col min="10501" max="10501" width="1.6640625" customWidth="1"/>
    <col min="10753" max="10753" width="34.33203125" customWidth="1"/>
    <col min="10754" max="10754" width="13.44140625" customWidth="1"/>
    <col min="10755" max="10755" width="13.33203125" customWidth="1"/>
    <col min="10756" max="10756" width="17" customWidth="1"/>
    <col min="10757" max="10757" width="1.6640625" customWidth="1"/>
    <col min="11009" max="11009" width="34.33203125" customWidth="1"/>
    <col min="11010" max="11010" width="13.44140625" customWidth="1"/>
    <col min="11011" max="11011" width="13.33203125" customWidth="1"/>
    <col min="11012" max="11012" width="17" customWidth="1"/>
    <col min="11013" max="11013" width="1.6640625" customWidth="1"/>
    <col min="11265" max="11265" width="34.33203125" customWidth="1"/>
    <col min="11266" max="11266" width="13.44140625" customWidth="1"/>
    <col min="11267" max="11267" width="13.33203125" customWidth="1"/>
    <col min="11268" max="11268" width="17" customWidth="1"/>
    <col min="11269" max="11269" width="1.6640625" customWidth="1"/>
    <col min="11521" max="11521" width="34.33203125" customWidth="1"/>
    <col min="11522" max="11522" width="13.44140625" customWidth="1"/>
    <col min="11523" max="11523" width="13.33203125" customWidth="1"/>
    <col min="11524" max="11524" width="17" customWidth="1"/>
    <col min="11525" max="11525" width="1.6640625" customWidth="1"/>
    <col min="11777" max="11777" width="34.33203125" customWidth="1"/>
    <col min="11778" max="11778" width="13.44140625" customWidth="1"/>
    <col min="11779" max="11779" width="13.33203125" customWidth="1"/>
    <col min="11780" max="11780" width="17" customWidth="1"/>
    <col min="11781" max="11781" width="1.6640625" customWidth="1"/>
    <col min="12033" max="12033" width="34.33203125" customWidth="1"/>
    <col min="12034" max="12034" width="13.44140625" customWidth="1"/>
    <col min="12035" max="12035" width="13.33203125" customWidth="1"/>
    <col min="12036" max="12036" width="17" customWidth="1"/>
    <col min="12037" max="12037" width="1.6640625" customWidth="1"/>
    <col min="12289" max="12289" width="34.33203125" customWidth="1"/>
    <col min="12290" max="12290" width="13.44140625" customWidth="1"/>
    <col min="12291" max="12291" width="13.33203125" customWidth="1"/>
    <col min="12292" max="12292" width="17" customWidth="1"/>
    <col min="12293" max="12293" width="1.6640625" customWidth="1"/>
    <col min="12545" max="12545" width="34.33203125" customWidth="1"/>
    <col min="12546" max="12546" width="13.44140625" customWidth="1"/>
    <col min="12547" max="12547" width="13.33203125" customWidth="1"/>
    <col min="12548" max="12548" width="17" customWidth="1"/>
    <col min="12549" max="12549" width="1.6640625" customWidth="1"/>
    <col min="12801" max="12801" width="34.33203125" customWidth="1"/>
    <col min="12802" max="12802" width="13.44140625" customWidth="1"/>
    <col min="12803" max="12803" width="13.33203125" customWidth="1"/>
    <col min="12804" max="12804" width="17" customWidth="1"/>
    <col min="12805" max="12805" width="1.6640625" customWidth="1"/>
    <col min="13057" max="13057" width="34.33203125" customWidth="1"/>
    <col min="13058" max="13058" width="13.44140625" customWidth="1"/>
    <col min="13059" max="13059" width="13.33203125" customWidth="1"/>
    <col min="13060" max="13060" width="17" customWidth="1"/>
    <col min="13061" max="13061" width="1.6640625" customWidth="1"/>
    <col min="13313" max="13313" width="34.33203125" customWidth="1"/>
    <col min="13314" max="13314" width="13.44140625" customWidth="1"/>
    <col min="13315" max="13315" width="13.33203125" customWidth="1"/>
    <col min="13316" max="13316" width="17" customWidth="1"/>
    <col min="13317" max="13317" width="1.6640625" customWidth="1"/>
    <col min="13569" max="13569" width="34.33203125" customWidth="1"/>
    <col min="13570" max="13570" width="13.44140625" customWidth="1"/>
    <col min="13571" max="13571" width="13.33203125" customWidth="1"/>
    <col min="13572" max="13572" width="17" customWidth="1"/>
    <col min="13573" max="13573" width="1.6640625" customWidth="1"/>
    <col min="13825" max="13825" width="34.33203125" customWidth="1"/>
    <col min="13826" max="13826" width="13.44140625" customWidth="1"/>
    <col min="13827" max="13827" width="13.33203125" customWidth="1"/>
    <col min="13828" max="13828" width="17" customWidth="1"/>
    <col min="13829" max="13829" width="1.6640625" customWidth="1"/>
    <col min="14081" max="14081" width="34.33203125" customWidth="1"/>
    <col min="14082" max="14082" width="13.44140625" customWidth="1"/>
    <col min="14083" max="14083" width="13.33203125" customWidth="1"/>
    <col min="14084" max="14084" width="17" customWidth="1"/>
    <col min="14085" max="14085" width="1.6640625" customWidth="1"/>
    <col min="14337" max="14337" width="34.33203125" customWidth="1"/>
    <col min="14338" max="14338" width="13.44140625" customWidth="1"/>
    <col min="14339" max="14339" width="13.33203125" customWidth="1"/>
    <col min="14340" max="14340" width="17" customWidth="1"/>
    <col min="14341" max="14341" width="1.6640625" customWidth="1"/>
    <col min="14593" max="14593" width="34.33203125" customWidth="1"/>
    <col min="14594" max="14594" width="13.44140625" customWidth="1"/>
    <col min="14595" max="14595" width="13.33203125" customWidth="1"/>
    <col min="14596" max="14596" width="17" customWidth="1"/>
    <col min="14597" max="14597" width="1.6640625" customWidth="1"/>
    <col min="14849" max="14849" width="34.33203125" customWidth="1"/>
    <col min="14850" max="14850" width="13.44140625" customWidth="1"/>
    <col min="14851" max="14851" width="13.33203125" customWidth="1"/>
    <col min="14852" max="14852" width="17" customWidth="1"/>
    <col min="14853" max="14853" width="1.6640625" customWidth="1"/>
    <col min="15105" max="15105" width="34.33203125" customWidth="1"/>
    <col min="15106" max="15106" width="13.44140625" customWidth="1"/>
    <col min="15107" max="15107" width="13.33203125" customWidth="1"/>
    <col min="15108" max="15108" width="17" customWidth="1"/>
    <col min="15109" max="15109" width="1.6640625" customWidth="1"/>
    <col min="15361" max="15361" width="34.33203125" customWidth="1"/>
    <col min="15362" max="15362" width="13.44140625" customWidth="1"/>
    <col min="15363" max="15363" width="13.33203125" customWidth="1"/>
    <col min="15364" max="15364" width="17" customWidth="1"/>
    <col min="15365" max="15365" width="1.6640625" customWidth="1"/>
    <col min="15617" max="15617" width="34.33203125" customWidth="1"/>
    <col min="15618" max="15618" width="13.44140625" customWidth="1"/>
    <col min="15619" max="15619" width="13.33203125" customWidth="1"/>
    <col min="15620" max="15620" width="17" customWidth="1"/>
    <col min="15621" max="15621" width="1.6640625" customWidth="1"/>
    <col min="15873" max="15873" width="34.33203125" customWidth="1"/>
    <col min="15874" max="15874" width="13.44140625" customWidth="1"/>
    <col min="15875" max="15875" width="13.33203125" customWidth="1"/>
    <col min="15876" max="15876" width="17" customWidth="1"/>
    <col min="15877" max="15877" width="1.6640625" customWidth="1"/>
    <col min="16129" max="16129" width="34.33203125" customWidth="1"/>
    <col min="16130" max="16130" width="13.44140625" customWidth="1"/>
    <col min="16131" max="16131" width="13.33203125" customWidth="1"/>
    <col min="16132" max="16132" width="17" customWidth="1"/>
    <col min="16133" max="16133" width="1.6640625" customWidth="1"/>
  </cols>
  <sheetData>
    <row r="1" spans="1:6" x14ac:dyDescent="0.25">
      <c r="A1" s="135"/>
      <c r="B1" s="198"/>
      <c r="C1" s="192"/>
      <c r="D1" s="198" t="s">
        <v>48</v>
      </c>
      <c r="E1" s="192"/>
    </row>
    <row r="2" spans="1:6" ht="4.2" customHeight="1" x14ac:dyDescent="0.25">
      <c r="A2" s="135"/>
      <c r="B2" s="136"/>
      <c r="C2" s="137"/>
      <c r="D2" s="135"/>
      <c r="E2" s="135"/>
    </row>
    <row r="3" spans="1:6" s="140" customFormat="1" ht="18" x14ac:dyDescent="0.35">
      <c r="A3" s="138"/>
      <c r="B3" s="199"/>
      <c r="C3" s="199"/>
      <c r="D3" s="199"/>
      <c r="E3" s="139"/>
      <c r="F3" s="139"/>
    </row>
    <row r="4" spans="1:6" ht="39" hidden="1" customHeight="1" x14ac:dyDescent="0.25">
      <c r="B4" s="200"/>
      <c r="C4" s="200"/>
      <c r="D4" s="200"/>
      <c r="E4" s="141"/>
      <c r="F4" s="141"/>
    </row>
    <row r="5" spans="1:6" ht="6.6" customHeight="1" x14ac:dyDescent="0.25">
      <c r="B5" s="142"/>
      <c r="C5" s="142"/>
      <c r="D5" s="142"/>
      <c r="E5" s="141"/>
      <c r="F5" s="141"/>
    </row>
    <row r="6" spans="1:6" ht="14.25" customHeight="1" x14ac:dyDescent="0.25">
      <c r="A6" s="135"/>
      <c r="D6" s="195" t="s">
        <v>52</v>
      </c>
      <c r="E6" s="196"/>
    </row>
    <row r="7" spans="1:6" ht="14.25" customHeight="1" x14ac:dyDescent="0.25">
      <c r="A7" s="135"/>
      <c r="B7" s="143"/>
      <c r="C7" s="135"/>
      <c r="D7" s="135"/>
      <c r="E7" s="135"/>
    </row>
    <row r="8" spans="1:6" ht="55.8" customHeight="1" x14ac:dyDescent="0.25">
      <c r="A8" s="197" t="s">
        <v>53</v>
      </c>
      <c r="B8" s="197"/>
      <c r="C8" s="197"/>
      <c r="D8" s="197"/>
      <c r="E8" s="135"/>
    </row>
    <row r="9" spans="1:6" x14ac:dyDescent="0.25">
      <c r="A9" s="135"/>
      <c r="C9" s="135"/>
      <c r="D9" s="143" t="s">
        <v>54</v>
      </c>
      <c r="E9" s="135"/>
    </row>
    <row r="10" spans="1:6" ht="26.4" x14ac:dyDescent="0.25">
      <c r="A10" s="144" t="s">
        <v>55</v>
      </c>
      <c r="B10" s="144" t="s">
        <v>18</v>
      </c>
      <c r="C10" s="145" t="s">
        <v>78</v>
      </c>
      <c r="D10" s="145" t="s">
        <v>56</v>
      </c>
      <c r="E10" s="135"/>
    </row>
    <row r="11" spans="1:6" x14ac:dyDescent="0.25">
      <c r="A11" s="146" t="s">
        <v>2</v>
      </c>
      <c r="B11" s="147"/>
      <c r="C11" s="148"/>
      <c r="D11" s="148"/>
      <c r="E11" s="135"/>
    </row>
    <row r="12" spans="1:6" x14ac:dyDescent="0.25">
      <c r="A12" s="146" t="s">
        <v>57</v>
      </c>
      <c r="B12" s="149">
        <v>55.7</v>
      </c>
      <c r="C12" s="148">
        <v>55.7</v>
      </c>
      <c r="D12" s="150">
        <f>C12/B12*100</f>
        <v>100</v>
      </c>
      <c r="E12" s="135"/>
    </row>
    <row r="13" spans="1:6" x14ac:dyDescent="0.25">
      <c r="A13" s="146" t="s">
        <v>58</v>
      </c>
      <c r="B13" s="149"/>
      <c r="C13" s="148"/>
      <c r="D13" s="150"/>
      <c r="E13" s="135"/>
    </row>
    <row r="14" spans="1:6" x14ac:dyDescent="0.25">
      <c r="A14" s="146" t="s">
        <v>59</v>
      </c>
      <c r="B14" s="149">
        <v>57.5</v>
      </c>
      <c r="C14" s="148">
        <v>57.5</v>
      </c>
      <c r="D14" s="150">
        <f t="shared" ref="D14:D30" si="0">C14/B14*100</f>
        <v>100</v>
      </c>
      <c r="E14" s="135"/>
    </row>
    <row r="15" spans="1:6" x14ac:dyDescent="0.25">
      <c r="A15" s="146" t="s">
        <v>60</v>
      </c>
      <c r="B15" s="149"/>
      <c r="C15" s="148"/>
      <c r="D15" s="150"/>
      <c r="E15" s="135"/>
    </row>
    <row r="16" spans="1:6" x14ac:dyDescent="0.25">
      <c r="A16" s="146" t="s">
        <v>61</v>
      </c>
      <c r="B16" s="149"/>
      <c r="C16" s="148"/>
      <c r="D16" s="150"/>
      <c r="E16" s="135"/>
    </row>
    <row r="17" spans="1:5" x14ac:dyDescent="0.25">
      <c r="A17" s="146" t="s">
        <v>62</v>
      </c>
      <c r="B17" s="149">
        <v>212.7</v>
      </c>
      <c r="C17" s="148">
        <v>212.7</v>
      </c>
      <c r="D17" s="150">
        <f t="shared" si="0"/>
        <v>100</v>
      </c>
      <c r="E17" s="135"/>
    </row>
    <row r="18" spans="1:5" x14ac:dyDescent="0.25">
      <c r="A18" s="146" t="s">
        <v>63</v>
      </c>
      <c r="B18" s="149"/>
      <c r="C18" s="148"/>
      <c r="D18" s="150"/>
      <c r="E18" s="135"/>
    </row>
    <row r="19" spans="1:5" x14ac:dyDescent="0.25">
      <c r="A19" s="146" t="s">
        <v>64</v>
      </c>
      <c r="B19" s="149">
        <v>55.5</v>
      </c>
      <c r="C19" s="148">
        <v>55.5</v>
      </c>
      <c r="D19" s="150">
        <f t="shared" si="0"/>
        <v>100</v>
      </c>
      <c r="E19" s="135"/>
    </row>
    <row r="20" spans="1:5" x14ac:dyDescent="0.25">
      <c r="A20" s="146" t="s">
        <v>65</v>
      </c>
      <c r="B20" s="149"/>
      <c r="C20" s="148"/>
      <c r="D20" s="150"/>
      <c r="E20" s="135"/>
    </row>
    <row r="21" spans="1:5" x14ac:dyDescent="0.25">
      <c r="A21" s="146" t="s">
        <v>66</v>
      </c>
      <c r="B21" s="149">
        <v>10</v>
      </c>
      <c r="C21" s="148">
        <v>10</v>
      </c>
      <c r="D21" s="150">
        <f t="shared" si="0"/>
        <v>100</v>
      </c>
      <c r="E21" s="135"/>
    </row>
    <row r="22" spans="1:5" x14ac:dyDescent="0.25">
      <c r="A22" s="146" t="s">
        <v>67</v>
      </c>
      <c r="B22" s="149">
        <v>171.7</v>
      </c>
      <c r="C22" s="148">
        <v>171.7</v>
      </c>
      <c r="D22" s="150">
        <f t="shared" si="0"/>
        <v>100</v>
      </c>
      <c r="E22" s="135"/>
    </row>
    <row r="23" spans="1:5" x14ac:dyDescent="0.25">
      <c r="A23" s="146" t="s">
        <v>68</v>
      </c>
      <c r="B23" s="149"/>
      <c r="C23" s="148"/>
      <c r="D23" s="150"/>
      <c r="E23" s="135"/>
    </row>
    <row r="24" spans="1:5" x14ac:dyDescent="0.25">
      <c r="A24" s="146" t="s">
        <v>69</v>
      </c>
      <c r="B24" s="149">
        <v>91.7</v>
      </c>
      <c r="C24" s="148">
        <v>91.7</v>
      </c>
      <c r="D24" s="150">
        <f t="shared" si="0"/>
        <v>100</v>
      </c>
      <c r="E24" s="135"/>
    </row>
    <row r="25" spans="1:5" x14ac:dyDescent="0.25">
      <c r="A25" s="146" t="s">
        <v>70</v>
      </c>
      <c r="B25" s="149"/>
      <c r="C25" s="148"/>
      <c r="D25" s="150"/>
      <c r="E25" s="135"/>
    </row>
    <row r="26" spans="1:5" x14ac:dyDescent="0.25">
      <c r="A26" s="146" t="s">
        <v>71</v>
      </c>
      <c r="B26" s="149"/>
      <c r="C26" s="148"/>
      <c r="D26" s="150"/>
      <c r="E26" s="135"/>
    </row>
    <row r="27" spans="1:5" x14ac:dyDescent="0.25">
      <c r="A27" s="146" t="s">
        <v>72</v>
      </c>
      <c r="B27" s="149">
        <v>81.3</v>
      </c>
      <c r="C27" s="148">
        <v>81.3</v>
      </c>
      <c r="D27" s="150">
        <f t="shared" si="0"/>
        <v>100</v>
      </c>
      <c r="E27" s="135"/>
    </row>
    <row r="28" spans="1:5" x14ac:dyDescent="0.25">
      <c r="A28" s="146" t="s">
        <v>73</v>
      </c>
      <c r="B28" s="149"/>
      <c r="C28" s="148"/>
      <c r="D28" s="150"/>
      <c r="E28" s="135"/>
    </row>
    <row r="29" spans="1:5" x14ac:dyDescent="0.25">
      <c r="A29" s="146" t="s">
        <v>74</v>
      </c>
      <c r="B29" s="149"/>
      <c r="C29" s="148"/>
      <c r="D29" s="150"/>
      <c r="E29" s="135"/>
    </row>
    <row r="30" spans="1:5" ht="24" customHeight="1" x14ac:dyDescent="0.25">
      <c r="A30" s="151" t="s">
        <v>75</v>
      </c>
      <c r="B30" s="152">
        <f>SUM(B11:B29)</f>
        <v>736.09999999999991</v>
      </c>
      <c r="C30" s="152">
        <f>SUM(C11:C29)</f>
        <v>736.09999999999991</v>
      </c>
      <c r="D30" s="153">
        <f t="shared" si="0"/>
        <v>100</v>
      </c>
      <c r="E30" s="135"/>
    </row>
  </sheetData>
  <mergeCells count="6">
    <mergeCell ref="B1:C1"/>
    <mergeCell ref="B3:D3"/>
    <mergeCell ref="B4:D4"/>
    <mergeCell ref="D6:E6"/>
    <mergeCell ref="A8:D8"/>
    <mergeCell ref="D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D1" sqref="D1:E1"/>
    </sheetView>
  </sheetViews>
  <sheetFormatPr defaultRowHeight="13.2" x14ac:dyDescent="0.25"/>
  <cols>
    <col min="1" max="1" width="34.33203125" customWidth="1"/>
    <col min="2" max="2" width="13.44140625" customWidth="1"/>
    <col min="3" max="3" width="16.109375" customWidth="1"/>
    <col min="4" max="4" width="17.44140625" customWidth="1"/>
    <col min="5" max="5" width="0.33203125" hidden="1" customWidth="1"/>
    <col min="257" max="257" width="34.33203125" customWidth="1"/>
    <col min="258" max="258" width="13.44140625" customWidth="1"/>
    <col min="259" max="259" width="16.109375" customWidth="1"/>
    <col min="260" max="260" width="17.44140625" customWidth="1"/>
    <col min="261" max="261" width="0" hidden="1" customWidth="1"/>
    <col min="513" max="513" width="34.33203125" customWidth="1"/>
    <col min="514" max="514" width="13.44140625" customWidth="1"/>
    <col min="515" max="515" width="16.109375" customWidth="1"/>
    <col min="516" max="516" width="17.44140625" customWidth="1"/>
    <col min="517" max="517" width="0" hidden="1" customWidth="1"/>
    <col min="769" max="769" width="34.33203125" customWidth="1"/>
    <col min="770" max="770" width="13.44140625" customWidth="1"/>
    <col min="771" max="771" width="16.109375" customWidth="1"/>
    <col min="772" max="772" width="17.44140625" customWidth="1"/>
    <col min="773" max="773" width="0" hidden="1" customWidth="1"/>
    <col min="1025" max="1025" width="34.33203125" customWidth="1"/>
    <col min="1026" max="1026" width="13.44140625" customWidth="1"/>
    <col min="1027" max="1027" width="16.109375" customWidth="1"/>
    <col min="1028" max="1028" width="17.44140625" customWidth="1"/>
    <col min="1029" max="1029" width="0" hidden="1" customWidth="1"/>
    <col min="1281" max="1281" width="34.33203125" customWidth="1"/>
    <col min="1282" max="1282" width="13.44140625" customWidth="1"/>
    <col min="1283" max="1283" width="16.109375" customWidth="1"/>
    <col min="1284" max="1284" width="17.44140625" customWidth="1"/>
    <col min="1285" max="1285" width="0" hidden="1" customWidth="1"/>
    <col min="1537" max="1537" width="34.33203125" customWidth="1"/>
    <col min="1538" max="1538" width="13.44140625" customWidth="1"/>
    <col min="1539" max="1539" width="16.109375" customWidth="1"/>
    <col min="1540" max="1540" width="17.44140625" customWidth="1"/>
    <col min="1541" max="1541" width="0" hidden="1" customWidth="1"/>
    <col min="1793" max="1793" width="34.33203125" customWidth="1"/>
    <col min="1794" max="1794" width="13.44140625" customWidth="1"/>
    <col min="1795" max="1795" width="16.109375" customWidth="1"/>
    <col min="1796" max="1796" width="17.44140625" customWidth="1"/>
    <col min="1797" max="1797" width="0" hidden="1" customWidth="1"/>
    <col min="2049" max="2049" width="34.33203125" customWidth="1"/>
    <col min="2050" max="2050" width="13.44140625" customWidth="1"/>
    <col min="2051" max="2051" width="16.109375" customWidth="1"/>
    <col min="2052" max="2052" width="17.44140625" customWidth="1"/>
    <col min="2053" max="2053" width="0" hidden="1" customWidth="1"/>
    <col min="2305" max="2305" width="34.33203125" customWidth="1"/>
    <col min="2306" max="2306" width="13.44140625" customWidth="1"/>
    <col min="2307" max="2307" width="16.109375" customWidth="1"/>
    <col min="2308" max="2308" width="17.44140625" customWidth="1"/>
    <col min="2309" max="2309" width="0" hidden="1" customWidth="1"/>
    <col min="2561" max="2561" width="34.33203125" customWidth="1"/>
    <col min="2562" max="2562" width="13.44140625" customWidth="1"/>
    <col min="2563" max="2563" width="16.109375" customWidth="1"/>
    <col min="2564" max="2564" width="17.44140625" customWidth="1"/>
    <col min="2565" max="2565" width="0" hidden="1" customWidth="1"/>
    <col min="2817" max="2817" width="34.33203125" customWidth="1"/>
    <col min="2818" max="2818" width="13.44140625" customWidth="1"/>
    <col min="2819" max="2819" width="16.109375" customWidth="1"/>
    <col min="2820" max="2820" width="17.44140625" customWidth="1"/>
    <col min="2821" max="2821" width="0" hidden="1" customWidth="1"/>
    <col min="3073" max="3073" width="34.33203125" customWidth="1"/>
    <col min="3074" max="3074" width="13.44140625" customWidth="1"/>
    <col min="3075" max="3075" width="16.109375" customWidth="1"/>
    <col min="3076" max="3076" width="17.44140625" customWidth="1"/>
    <col min="3077" max="3077" width="0" hidden="1" customWidth="1"/>
    <col min="3329" max="3329" width="34.33203125" customWidth="1"/>
    <col min="3330" max="3330" width="13.44140625" customWidth="1"/>
    <col min="3331" max="3331" width="16.109375" customWidth="1"/>
    <col min="3332" max="3332" width="17.44140625" customWidth="1"/>
    <col min="3333" max="3333" width="0" hidden="1" customWidth="1"/>
    <col min="3585" max="3585" width="34.33203125" customWidth="1"/>
    <col min="3586" max="3586" width="13.44140625" customWidth="1"/>
    <col min="3587" max="3587" width="16.109375" customWidth="1"/>
    <col min="3588" max="3588" width="17.44140625" customWidth="1"/>
    <col min="3589" max="3589" width="0" hidden="1" customWidth="1"/>
    <col min="3841" max="3841" width="34.33203125" customWidth="1"/>
    <col min="3842" max="3842" width="13.44140625" customWidth="1"/>
    <col min="3843" max="3843" width="16.109375" customWidth="1"/>
    <col min="3844" max="3844" width="17.44140625" customWidth="1"/>
    <col min="3845" max="3845" width="0" hidden="1" customWidth="1"/>
    <col min="4097" max="4097" width="34.33203125" customWidth="1"/>
    <col min="4098" max="4098" width="13.44140625" customWidth="1"/>
    <col min="4099" max="4099" width="16.109375" customWidth="1"/>
    <col min="4100" max="4100" width="17.44140625" customWidth="1"/>
    <col min="4101" max="4101" width="0" hidden="1" customWidth="1"/>
    <col min="4353" max="4353" width="34.33203125" customWidth="1"/>
    <col min="4354" max="4354" width="13.44140625" customWidth="1"/>
    <col min="4355" max="4355" width="16.109375" customWidth="1"/>
    <col min="4356" max="4356" width="17.44140625" customWidth="1"/>
    <col min="4357" max="4357" width="0" hidden="1" customWidth="1"/>
    <col min="4609" max="4609" width="34.33203125" customWidth="1"/>
    <col min="4610" max="4610" width="13.44140625" customWidth="1"/>
    <col min="4611" max="4611" width="16.109375" customWidth="1"/>
    <col min="4612" max="4612" width="17.44140625" customWidth="1"/>
    <col min="4613" max="4613" width="0" hidden="1" customWidth="1"/>
    <col min="4865" max="4865" width="34.33203125" customWidth="1"/>
    <col min="4866" max="4866" width="13.44140625" customWidth="1"/>
    <col min="4867" max="4867" width="16.109375" customWidth="1"/>
    <col min="4868" max="4868" width="17.44140625" customWidth="1"/>
    <col min="4869" max="4869" width="0" hidden="1" customWidth="1"/>
    <col min="5121" max="5121" width="34.33203125" customWidth="1"/>
    <col min="5122" max="5122" width="13.44140625" customWidth="1"/>
    <col min="5123" max="5123" width="16.109375" customWidth="1"/>
    <col min="5124" max="5124" width="17.44140625" customWidth="1"/>
    <col min="5125" max="5125" width="0" hidden="1" customWidth="1"/>
    <col min="5377" max="5377" width="34.33203125" customWidth="1"/>
    <col min="5378" max="5378" width="13.44140625" customWidth="1"/>
    <col min="5379" max="5379" width="16.109375" customWidth="1"/>
    <col min="5380" max="5380" width="17.44140625" customWidth="1"/>
    <col min="5381" max="5381" width="0" hidden="1" customWidth="1"/>
    <col min="5633" max="5633" width="34.33203125" customWidth="1"/>
    <col min="5634" max="5634" width="13.44140625" customWidth="1"/>
    <col min="5635" max="5635" width="16.109375" customWidth="1"/>
    <col min="5636" max="5636" width="17.44140625" customWidth="1"/>
    <col min="5637" max="5637" width="0" hidden="1" customWidth="1"/>
    <col min="5889" max="5889" width="34.33203125" customWidth="1"/>
    <col min="5890" max="5890" width="13.44140625" customWidth="1"/>
    <col min="5891" max="5891" width="16.109375" customWidth="1"/>
    <col min="5892" max="5892" width="17.44140625" customWidth="1"/>
    <col min="5893" max="5893" width="0" hidden="1" customWidth="1"/>
    <col min="6145" max="6145" width="34.33203125" customWidth="1"/>
    <col min="6146" max="6146" width="13.44140625" customWidth="1"/>
    <col min="6147" max="6147" width="16.109375" customWidth="1"/>
    <col min="6148" max="6148" width="17.44140625" customWidth="1"/>
    <col min="6149" max="6149" width="0" hidden="1" customWidth="1"/>
    <col min="6401" max="6401" width="34.33203125" customWidth="1"/>
    <col min="6402" max="6402" width="13.44140625" customWidth="1"/>
    <col min="6403" max="6403" width="16.109375" customWidth="1"/>
    <col min="6404" max="6404" width="17.44140625" customWidth="1"/>
    <col min="6405" max="6405" width="0" hidden="1" customWidth="1"/>
    <col min="6657" max="6657" width="34.33203125" customWidth="1"/>
    <col min="6658" max="6658" width="13.44140625" customWidth="1"/>
    <col min="6659" max="6659" width="16.109375" customWidth="1"/>
    <col min="6660" max="6660" width="17.44140625" customWidth="1"/>
    <col min="6661" max="6661" width="0" hidden="1" customWidth="1"/>
    <col min="6913" max="6913" width="34.33203125" customWidth="1"/>
    <col min="6914" max="6914" width="13.44140625" customWidth="1"/>
    <col min="6915" max="6915" width="16.109375" customWidth="1"/>
    <col min="6916" max="6916" width="17.44140625" customWidth="1"/>
    <col min="6917" max="6917" width="0" hidden="1" customWidth="1"/>
    <col min="7169" max="7169" width="34.33203125" customWidth="1"/>
    <col min="7170" max="7170" width="13.44140625" customWidth="1"/>
    <col min="7171" max="7171" width="16.109375" customWidth="1"/>
    <col min="7172" max="7172" width="17.44140625" customWidth="1"/>
    <col min="7173" max="7173" width="0" hidden="1" customWidth="1"/>
    <col min="7425" max="7425" width="34.33203125" customWidth="1"/>
    <col min="7426" max="7426" width="13.44140625" customWidth="1"/>
    <col min="7427" max="7427" width="16.109375" customWidth="1"/>
    <col min="7428" max="7428" width="17.44140625" customWidth="1"/>
    <col min="7429" max="7429" width="0" hidden="1" customWidth="1"/>
    <col min="7681" max="7681" width="34.33203125" customWidth="1"/>
    <col min="7682" max="7682" width="13.44140625" customWidth="1"/>
    <col min="7683" max="7683" width="16.109375" customWidth="1"/>
    <col min="7684" max="7684" width="17.44140625" customWidth="1"/>
    <col min="7685" max="7685" width="0" hidden="1" customWidth="1"/>
    <col min="7937" max="7937" width="34.33203125" customWidth="1"/>
    <col min="7938" max="7938" width="13.44140625" customWidth="1"/>
    <col min="7939" max="7939" width="16.109375" customWidth="1"/>
    <col min="7940" max="7940" width="17.44140625" customWidth="1"/>
    <col min="7941" max="7941" width="0" hidden="1" customWidth="1"/>
    <col min="8193" max="8193" width="34.33203125" customWidth="1"/>
    <col min="8194" max="8194" width="13.44140625" customWidth="1"/>
    <col min="8195" max="8195" width="16.109375" customWidth="1"/>
    <col min="8196" max="8196" width="17.44140625" customWidth="1"/>
    <col min="8197" max="8197" width="0" hidden="1" customWidth="1"/>
    <col min="8449" max="8449" width="34.33203125" customWidth="1"/>
    <col min="8450" max="8450" width="13.44140625" customWidth="1"/>
    <col min="8451" max="8451" width="16.109375" customWidth="1"/>
    <col min="8452" max="8452" width="17.44140625" customWidth="1"/>
    <col min="8453" max="8453" width="0" hidden="1" customWidth="1"/>
    <col min="8705" max="8705" width="34.33203125" customWidth="1"/>
    <col min="8706" max="8706" width="13.44140625" customWidth="1"/>
    <col min="8707" max="8707" width="16.109375" customWidth="1"/>
    <col min="8708" max="8708" width="17.44140625" customWidth="1"/>
    <col min="8709" max="8709" width="0" hidden="1" customWidth="1"/>
    <col min="8961" max="8961" width="34.33203125" customWidth="1"/>
    <col min="8962" max="8962" width="13.44140625" customWidth="1"/>
    <col min="8963" max="8963" width="16.109375" customWidth="1"/>
    <col min="8964" max="8964" width="17.44140625" customWidth="1"/>
    <col min="8965" max="8965" width="0" hidden="1" customWidth="1"/>
    <col min="9217" max="9217" width="34.33203125" customWidth="1"/>
    <col min="9218" max="9218" width="13.44140625" customWidth="1"/>
    <col min="9219" max="9219" width="16.109375" customWidth="1"/>
    <col min="9220" max="9220" width="17.44140625" customWidth="1"/>
    <col min="9221" max="9221" width="0" hidden="1" customWidth="1"/>
    <col min="9473" max="9473" width="34.33203125" customWidth="1"/>
    <col min="9474" max="9474" width="13.44140625" customWidth="1"/>
    <col min="9475" max="9475" width="16.109375" customWidth="1"/>
    <col min="9476" max="9476" width="17.44140625" customWidth="1"/>
    <col min="9477" max="9477" width="0" hidden="1" customWidth="1"/>
    <col min="9729" max="9729" width="34.33203125" customWidth="1"/>
    <col min="9730" max="9730" width="13.44140625" customWidth="1"/>
    <col min="9731" max="9731" width="16.109375" customWidth="1"/>
    <col min="9732" max="9732" width="17.44140625" customWidth="1"/>
    <col min="9733" max="9733" width="0" hidden="1" customWidth="1"/>
    <col min="9985" max="9985" width="34.33203125" customWidth="1"/>
    <col min="9986" max="9986" width="13.44140625" customWidth="1"/>
    <col min="9987" max="9987" width="16.109375" customWidth="1"/>
    <col min="9988" max="9988" width="17.44140625" customWidth="1"/>
    <col min="9989" max="9989" width="0" hidden="1" customWidth="1"/>
    <col min="10241" max="10241" width="34.33203125" customWidth="1"/>
    <col min="10242" max="10242" width="13.44140625" customWidth="1"/>
    <col min="10243" max="10243" width="16.109375" customWidth="1"/>
    <col min="10244" max="10244" width="17.441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6.109375" customWidth="1"/>
    <col min="10500" max="10500" width="17.441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6.109375" customWidth="1"/>
    <col min="10756" max="10756" width="17.441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6.109375" customWidth="1"/>
    <col min="11012" max="11012" width="17.441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6.109375" customWidth="1"/>
    <col min="11268" max="11268" width="17.441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6.109375" customWidth="1"/>
    <col min="11524" max="11524" width="17.441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6.109375" customWidth="1"/>
    <col min="11780" max="11780" width="17.441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6.109375" customWidth="1"/>
    <col min="12036" max="12036" width="17.441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6.109375" customWidth="1"/>
    <col min="12292" max="12292" width="17.441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6.109375" customWidth="1"/>
    <col min="12548" max="12548" width="17.441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6.109375" customWidth="1"/>
    <col min="12804" max="12804" width="17.441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6.109375" customWidth="1"/>
    <col min="13060" max="13060" width="17.441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6.109375" customWidth="1"/>
    <col min="13316" max="13316" width="17.441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6.109375" customWidth="1"/>
    <col min="13572" max="13572" width="17.441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6.109375" customWidth="1"/>
    <col min="13828" max="13828" width="17.441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6.109375" customWidth="1"/>
    <col min="14084" max="14084" width="17.441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6.109375" customWidth="1"/>
    <col min="14340" max="14340" width="17.441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6.109375" customWidth="1"/>
    <col min="14596" max="14596" width="17.441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6.109375" customWidth="1"/>
    <col min="14852" max="14852" width="17.441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6.109375" customWidth="1"/>
    <col min="15108" max="15108" width="17.441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6.109375" customWidth="1"/>
    <col min="15364" max="15364" width="17.441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6.109375" customWidth="1"/>
    <col min="15620" max="15620" width="17.441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6.109375" customWidth="1"/>
    <col min="15876" max="15876" width="17.441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6.109375" customWidth="1"/>
    <col min="16132" max="16132" width="17.44140625" customWidth="1"/>
    <col min="16133" max="16133" width="0" hidden="1" customWidth="1"/>
  </cols>
  <sheetData>
    <row r="1" spans="1:9" x14ac:dyDescent="0.25">
      <c r="A1" s="135"/>
      <c r="D1" s="198" t="s">
        <v>48</v>
      </c>
      <c r="E1" s="192"/>
    </row>
    <row r="2" spans="1:9" ht="4.2" customHeight="1" x14ac:dyDescent="0.25">
      <c r="A2" s="135"/>
      <c r="B2" s="136"/>
      <c r="C2" s="137"/>
      <c r="D2" s="135"/>
      <c r="E2" s="135"/>
    </row>
    <row r="3" spans="1:9" ht="18" x14ac:dyDescent="0.35">
      <c r="A3" s="135"/>
      <c r="B3" s="199"/>
      <c r="C3" s="199"/>
      <c r="D3" s="199"/>
      <c r="E3" s="154"/>
      <c r="F3" s="154"/>
    </row>
    <row r="4" spans="1:9" ht="123" hidden="1" customHeight="1" x14ac:dyDescent="0.25">
      <c r="B4" s="194"/>
      <c r="C4" s="194"/>
      <c r="D4" s="194"/>
      <c r="E4" s="141"/>
      <c r="F4" s="141"/>
    </row>
    <row r="5" spans="1:9" ht="6.6" customHeight="1" x14ac:dyDescent="0.25">
      <c r="B5" s="142"/>
      <c r="C5" s="142"/>
      <c r="D5" s="142"/>
      <c r="E5" s="141"/>
      <c r="F5" s="141"/>
    </row>
    <row r="6" spans="1:9" ht="14.25" customHeight="1" x14ac:dyDescent="0.25">
      <c r="A6" s="135"/>
      <c r="D6" s="195" t="s">
        <v>76</v>
      </c>
      <c r="E6" s="196"/>
    </row>
    <row r="7" spans="1:9" ht="4.5" customHeight="1" x14ac:dyDescent="0.25">
      <c r="A7" s="135"/>
      <c r="B7" s="143"/>
      <c r="C7" s="135"/>
      <c r="D7" s="135"/>
      <c r="E7" s="135"/>
    </row>
    <row r="8" spans="1:9" ht="64.8" customHeight="1" x14ac:dyDescent="0.25">
      <c r="A8" s="201" t="s">
        <v>77</v>
      </c>
      <c r="B8" s="202"/>
      <c r="C8" s="202"/>
      <c r="D8" s="202"/>
      <c r="E8" s="155"/>
      <c r="F8" s="155"/>
      <c r="G8" s="155"/>
      <c r="H8" s="155"/>
      <c r="I8" s="155"/>
    </row>
    <row r="9" spans="1:9" x14ac:dyDescent="0.25">
      <c r="A9" s="135"/>
      <c r="C9" s="135"/>
      <c r="D9" s="143" t="s">
        <v>54</v>
      </c>
      <c r="E9" s="135"/>
    </row>
    <row r="10" spans="1:9" ht="26.4" x14ac:dyDescent="0.25">
      <c r="A10" s="144" t="s">
        <v>55</v>
      </c>
      <c r="B10" s="144" t="s">
        <v>18</v>
      </c>
      <c r="C10" s="173" t="s">
        <v>78</v>
      </c>
      <c r="D10" s="145" t="s">
        <v>56</v>
      </c>
      <c r="E10" s="135"/>
    </row>
    <row r="11" spans="1:9" x14ac:dyDescent="0.25">
      <c r="A11" s="146" t="s">
        <v>2</v>
      </c>
      <c r="B11" s="147">
        <v>51255.1</v>
      </c>
      <c r="C11" s="174"/>
      <c r="D11" s="176">
        <f>C11/B11*100</f>
        <v>0</v>
      </c>
      <c r="E11" s="135"/>
    </row>
    <row r="12" spans="1:9" x14ac:dyDescent="0.25">
      <c r="A12" s="146" t="s">
        <v>57</v>
      </c>
      <c r="B12" s="149"/>
      <c r="C12" s="174"/>
      <c r="D12" s="176"/>
      <c r="E12" s="135"/>
    </row>
    <row r="13" spans="1:9" x14ac:dyDescent="0.25">
      <c r="A13" s="146" t="s">
        <v>58</v>
      </c>
      <c r="B13" s="149">
        <v>1032</v>
      </c>
      <c r="C13" s="174">
        <v>393.11</v>
      </c>
      <c r="D13" s="176">
        <f t="shared" ref="D13:D30" si="0">C13/B13*100</f>
        <v>38.092054263565892</v>
      </c>
      <c r="E13" s="135"/>
    </row>
    <row r="14" spans="1:9" x14ac:dyDescent="0.25">
      <c r="A14" s="146" t="s">
        <v>59</v>
      </c>
      <c r="B14" s="149">
        <v>830.7</v>
      </c>
      <c r="C14" s="174">
        <v>505.25</v>
      </c>
      <c r="D14" s="176">
        <f t="shared" si="0"/>
        <v>60.822198146141801</v>
      </c>
      <c r="E14" s="135"/>
    </row>
    <row r="15" spans="1:9" x14ac:dyDescent="0.25">
      <c r="A15" s="146" t="s">
        <v>60</v>
      </c>
      <c r="B15" s="149"/>
      <c r="C15" s="174"/>
      <c r="D15" s="176"/>
      <c r="E15" s="135"/>
    </row>
    <row r="16" spans="1:9" x14ac:dyDescent="0.25">
      <c r="A16" s="146" t="s">
        <v>61</v>
      </c>
      <c r="B16" s="149"/>
      <c r="C16" s="174"/>
      <c r="D16" s="176"/>
      <c r="E16" s="135"/>
    </row>
    <row r="17" spans="1:5" x14ac:dyDescent="0.25">
      <c r="A17" s="146" t="s">
        <v>62</v>
      </c>
      <c r="B17" s="149"/>
      <c r="C17" s="174"/>
      <c r="D17" s="176"/>
      <c r="E17" s="135"/>
    </row>
    <row r="18" spans="1:5" x14ac:dyDescent="0.25">
      <c r="A18" s="146" t="s">
        <v>63</v>
      </c>
      <c r="B18" s="149"/>
      <c r="C18" s="174"/>
      <c r="D18" s="176"/>
      <c r="E18" s="135"/>
    </row>
    <row r="19" spans="1:5" x14ac:dyDescent="0.25">
      <c r="A19" s="146" t="s">
        <v>64</v>
      </c>
      <c r="B19" s="149"/>
      <c r="C19" s="174"/>
      <c r="D19" s="176"/>
      <c r="E19" s="135"/>
    </row>
    <row r="20" spans="1:5" x14ac:dyDescent="0.25">
      <c r="A20" s="146" t="s">
        <v>65</v>
      </c>
      <c r="B20" s="149">
        <v>305.2</v>
      </c>
      <c r="C20" s="174">
        <v>305.2</v>
      </c>
      <c r="D20" s="176">
        <f t="shared" si="0"/>
        <v>100</v>
      </c>
      <c r="E20" s="135"/>
    </row>
    <row r="21" spans="1:5" x14ac:dyDescent="0.25">
      <c r="A21" s="146" t="s">
        <v>66</v>
      </c>
      <c r="B21" s="149"/>
      <c r="C21" s="174"/>
      <c r="D21" s="176"/>
      <c r="E21" s="135"/>
    </row>
    <row r="22" spans="1:5" x14ac:dyDescent="0.25">
      <c r="A22" s="146" t="s">
        <v>67</v>
      </c>
      <c r="B22" s="149"/>
      <c r="C22" s="174"/>
      <c r="D22" s="176"/>
      <c r="E22" s="135"/>
    </row>
    <row r="23" spans="1:5" x14ac:dyDescent="0.25">
      <c r="A23" s="146" t="s">
        <v>68</v>
      </c>
      <c r="B23" s="149"/>
      <c r="C23" s="174"/>
      <c r="D23" s="176"/>
      <c r="E23" s="135"/>
    </row>
    <row r="24" spans="1:5" x14ac:dyDescent="0.25">
      <c r="A24" s="146" t="s">
        <v>69</v>
      </c>
      <c r="B24" s="149"/>
      <c r="C24" s="174"/>
      <c r="D24" s="176"/>
      <c r="E24" s="135"/>
    </row>
    <row r="25" spans="1:5" x14ac:dyDescent="0.25">
      <c r="A25" s="146" t="s">
        <v>70</v>
      </c>
      <c r="B25" s="149">
        <v>246.1</v>
      </c>
      <c r="C25" s="174">
        <v>246.1</v>
      </c>
      <c r="D25" s="176">
        <f t="shared" si="0"/>
        <v>100</v>
      </c>
      <c r="E25" s="135"/>
    </row>
    <row r="26" spans="1:5" x14ac:dyDescent="0.25">
      <c r="A26" s="146" t="s">
        <v>71</v>
      </c>
      <c r="B26" s="149"/>
      <c r="C26" s="174"/>
      <c r="D26" s="176"/>
      <c r="E26" s="135"/>
    </row>
    <row r="27" spans="1:5" x14ac:dyDescent="0.25">
      <c r="A27" s="146" t="s">
        <v>72</v>
      </c>
      <c r="B27" s="149">
        <v>700</v>
      </c>
      <c r="C27" s="174">
        <v>700</v>
      </c>
      <c r="D27" s="176">
        <f t="shared" si="0"/>
        <v>100</v>
      </c>
      <c r="E27" s="135"/>
    </row>
    <row r="28" spans="1:5" x14ac:dyDescent="0.25">
      <c r="A28" s="146" t="s">
        <v>73</v>
      </c>
      <c r="B28" s="149"/>
      <c r="C28" s="174"/>
      <c r="D28" s="176"/>
      <c r="E28" s="135"/>
    </row>
    <row r="29" spans="1:5" x14ac:dyDescent="0.25">
      <c r="A29" s="146" t="s">
        <v>74</v>
      </c>
      <c r="B29" s="149"/>
      <c r="C29" s="174"/>
      <c r="D29" s="176"/>
      <c r="E29" s="135"/>
    </row>
    <row r="30" spans="1:5" ht="24" customHeight="1" x14ac:dyDescent="0.25">
      <c r="A30" s="151" t="s">
        <v>75</v>
      </c>
      <c r="B30" s="152">
        <f>SUM(B11:B29)</f>
        <v>54369.099999999991</v>
      </c>
      <c r="C30" s="175">
        <f>SUM(C11:C29)</f>
        <v>2149.66</v>
      </c>
      <c r="D30" s="212">
        <f t="shared" si="0"/>
        <v>3.9538267140710444</v>
      </c>
      <c r="E30" s="135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F8" sqref="F8"/>
    </sheetView>
  </sheetViews>
  <sheetFormatPr defaultRowHeight="13.2" x14ac:dyDescent="0.25"/>
  <cols>
    <col min="1" max="1" width="34.33203125" customWidth="1"/>
    <col min="2" max="2" width="13.44140625" customWidth="1"/>
    <col min="3" max="3" width="14" customWidth="1"/>
    <col min="4" max="4" width="14.6640625" customWidth="1"/>
    <col min="5" max="5" width="0.33203125" hidden="1" customWidth="1"/>
    <col min="257" max="257" width="34.33203125" customWidth="1"/>
    <col min="258" max="258" width="13.44140625" customWidth="1"/>
    <col min="259" max="259" width="14" customWidth="1"/>
    <col min="260" max="260" width="14.6640625" customWidth="1"/>
    <col min="261" max="261" width="0" hidden="1" customWidth="1"/>
    <col min="513" max="513" width="34.33203125" customWidth="1"/>
    <col min="514" max="514" width="13.44140625" customWidth="1"/>
    <col min="515" max="515" width="14" customWidth="1"/>
    <col min="516" max="516" width="14.6640625" customWidth="1"/>
    <col min="517" max="517" width="0" hidden="1" customWidth="1"/>
    <col min="769" max="769" width="34.33203125" customWidth="1"/>
    <col min="770" max="770" width="13.44140625" customWidth="1"/>
    <col min="771" max="771" width="14" customWidth="1"/>
    <col min="772" max="772" width="14.6640625" customWidth="1"/>
    <col min="773" max="773" width="0" hidden="1" customWidth="1"/>
    <col min="1025" max="1025" width="34.33203125" customWidth="1"/>
    <col min="1026" max="1026" width="13.44140625" customWidth="1"/>
    <col min="1027" max="1027" width="14" customWidth="1"/>
    <col min="1028" max="1028" width="14.6640625" customWidth="1"/>
    <col min="1029" max="1029" width="0" hidden="1" customWidth="1"/>
    <col min="1281" max="1281" width="34.33203125" customWidth="1"/>
    <col min="1282" max="1282" width="13.44140625" customWidth="1"/>
    <col min="1283" max="1283" width="14" customWidth="1"/>
    <col min="1284" max="1284" width="14.6640625" customWidth="1"/>
    <col min="1285" max="1285" width="0" hidden="1" customWidth="1"/>
    <col min="1537" max="1537" width="34.33203125" customWidth="1"/>
    <col min="1538" max="1538" width="13.44140625" customWidth="1"/>
    <col min="1539" max="1539" width="14" customWidth="1"/>
    <col min="1540" max="1540" width="14.6640625" customWidth="1"/>
    <col min="1541" max="1541" width="0" hidden="1" customWidth="1"/>
    <col min="1793" max="1793" width="34.33203125" customWidth="1"/>
    <col min="1794" max="1794" width="13.44140625" customWidth="1"/>
    <col min="1795" max="1795" width="14" customWidth="1"/>
    <col min="1796" max="1796" width="14.6640625" customWidth="1"/>
    <col min="1797" max="1797" width="0" hidden="1" customWidth="1"/>
    <col min="2049" max="2049" width="34.33203125" customWidth="1"/>
    <col min="2050" max="2050" width="13.44140625" customWidth="1"/>
    <col min="2051" max="2051" width="14" customWidth="1"/>
    <col min="2052" max="2052" width="14.6640625" customWidth="1"/>
    <col min="2053" max="2053" width="0" hidden="1" customWidth="1"/>
    <col min="2305" max="2305" width="34.33203125" customWidth="1"/>
    <col min="2306" max="2306" width="13.44140625" customWidth="1"/>
    <col min="2307" max="2307" width="14" customWidth="1"/>
    <col min="2308" max="2308" width="14.6640625" customWidth="1"/>
    <col min="2309" max="2309" width="0" hidden="1" customWidth="1"/>
    <col min="2561" max="2561" width="34.33203125" customWidth="1"/>
    <col min="2562" max="2562" width="13.44140625" customWidth="1"/>
    <col min="2563" max="2563" width="14" customWidth="1"/>
    <col min="2564" max="2564" width="14.6640625" customWidth="1"/>
    <col min="2565" max="2565" width="0" hidden="1" customWidth="1"/>
    <col min="2817" max="2817" width="34.33203125" customWidth="1"/>
    <col min="2818" max="2818" width="13.44140625" customWidth="1"/>
    <col min="2819" max="2819" width="14" customWidth="1"/>
    <col min="2820" max="2820" width="14.6640625" customWidth="1"/>
    <col min="2821" max="2821" width="0" hidden="1" customWidth="1"/>
    <col min="3073" max="3073" width="34.33203125" customWidth="1"/>
    <col min="3074" max="3074" width="13.44140625" customWidth="1"/>
    <col min="3075" max="3075" width="14" customWidth="1"/>
    <col min="3076" max="3076" width="14.6640625" customWidth="1"/>
    <col min="3077" max="3077" width="0" hidden="1" customWidth="1"/>
    <col min="3329" max="3329" width="34.33203125" customWidth="1"/>
    <col min="3330" max="3330" width="13.44140625" customWidth="1"/>
    <col min="3331" max="3331" width="14" customWidth="1"/>
    <col min="3332" max="3332" width="14.6640625" customWidth="1"/>
    <col min="3333" max="3333" width="0" hidden="1" customWidth="1"/>
    <col min="3585" max="3585" width="34.33203125" customWidth="1"/>
    <col min="3586" max="3586" width="13.44140625" customWidth="1"/>
    <col min="3587" max="3587" width="14" customWidth="1"/>
    <col min="3588" max="3588" width="14.6640625" customWidth="1"/>
    <col min="3589" max="3589" width="0" hidden="1" customWidth="1"/>
    <col min="3841" max="3841" width="34.33203125" customWidth="1"/>
    <col min="3842" max="3842" width="13.44140625" customWidth="1"/>
    <col min="3843" max="3843" width="14" customWidth="1"/>
    <col min="3844" max="3844" width="14.6640625" customWidth="1"/>
    <col min="3845" max="3845" width="0" hidden="1" customWidth="1"/>
    <col min="4097" max="4097" width="34.33203125" customWidth="1"/>
    <col min="4098" max="4098" width="13.44140625" customWidth="1"/>
    <col min="4099" max="4099" width="14" customWidth="1"/>
    <col min="4100" max="4100" width="14.6640625" customWidth="1"/>
    <col min="4101" max="4101" width="0" hidden="1" customWidth="1"/>
    <col min="4353" max="4353" width="34.33203125" customWidth="1"/>
    <col min="4354" max="4354" width="13.44140625" customWidth="1"/>
    <col min="4355" max="4355" width="14" customWidth="1"/>
    <col min="4356" max="4356" width="14.6640625" customWidth="1"/>
    <col min="4357" max="4357" width="0" hidden="1" customWidth="1"/>
    <col min="4609" max="4609" width="34.33203125" customWidth="1"/>
    <col min="4610" max="4610" width="13.44140625" customWidth="1"/>
    <col min="4611" max="4611" width="14" customWidth="1"/>
    <col min="4612" max="4612" width="14.6640625" customWidth="1"/>
    <col min="4613" max="4613" width="0" hidden="1" customWidth="1"/>
    <col min="4865" max="4865" width="34.33203125" customWidth="1"/>
    <col min="4866" max="4866" width="13.44140625" customWidth="1"/>
    <col min="4867" max="4867" width="14" customWidth="1"/>
    <col min="4868" max="4868" width="14.6640625" customWidth="1"/>
    <col min="4869" max="4869" width="0" hidden="1" customWidth="1"/>
    <col min="5121" max="5121" width="34.33203125" customWidth="1"/>
    <col min="5122" max="5122" width="13.44140625" customWidth="1"/>
    <col min="5123" max="5123" width="14" customWidth="1"/>
    <col min="5124" max="5124" width="14.6640625" customWidth="1"/>
    <col min="5125" max="5125" width="0" hidden="1" customWidth="1"/>
    <col min="5377" max="5377" width="34.33203125" customWidth="1"/>
    <col min="5378" max="5378" width="13.44140625" customWidth="1"/>
    <col min="5379" max="5379" width="14" customWidth="1"/>
    <col min="5380" max="5380" width="14.6640625" customWidth="1"/>
    <col min="5381" max="5381" width="0" hidden="1" customWidth="1"/>
    <col min="5633" max="5633" width="34.33203125" customWidth="1"/>
    <col min="5634" max="5634" width="13.44140625" customWidth="1"/>
    <col min="5635" max="5635" width="14" customWidth="1"/>
    <col min="5636" max="5636" width="14.6640625" customWidth="1"/>
    <col min="5637" max="5637" width="0" hidden="1" customWidth="1"/>
    <col min="5889" max="5889" width="34.33203125" customWidth="1"/>
    <col min="5890" max="5890" width="13.44140625" customWidth="1"/>
    <col min="5891" max="5891" width="14" customWidth="1"/>
    <col min="5892" max="5892" width="14.6640625" customWidth="1"/>
    <col min="5893" max="5893" width="0" hidden="1" customWidth="1"/>
    <col min="6145" max="6145" width="34.33203125" customWidth="1"/>
    <col min="6146" max="6146" width="13.44140625" customWidth="1"/>
    <col min="6147" max="6147" width="14" customWidth="1"/>
    <col min="6148" max="6148" width="14.6640625" customWidth="1"/>
    <col min="6149" max="6149" width="0" hidden="1" customWidth="1"/>
    <col min="6401" max="6401" width="34.33203125" customWidth="1"/>
    <col min="6402" max="6402" width="13.44140625" customWidth="1"/>
    <col min="6403" max="6403" width="14" customWidth="1"/>
    <col min="6404" max="6404" width="14.6640625" customWidth="1"/>
    <col min="6405" max="6405" width="0" hidden="1" customWidth="1"/>
    <col min="6657" max="6657" width="34.33203125" customWidth="1"/>
    <col min="6658" max="6658" width="13.44140625" customWidth="1"/>
    <col min="6659" max="6659" width="14" customWidth="1"/>
    <col min="6660" max="6660" width="14.6640625" customWidth="1"/>
    <col min="6661" max="6661" width="0" hidden="1" customWidth="1"/>
    <col min="6913" max="6913" width="34.33203125" customWidth="1"/>
    <col min="6914" max="6914" width="13.44140625" customWidth="1"/>
    <col min="6915" max="6915" width="14" customWidth="1"/>
    <col min="6916" max="6916" width="14.6640625" customWidth="1"/>
    <col min="6917" max="6917" width="0" hidden="1" customWidth="1"/>
    <col min="7169" max="7169" width="34.33203125" customWidth="1"/>
    <col min="7170" max="7170" width="13.44140625" customWidth="1"/>
    <col min="7171" max="7171" width="14" customWidth="1"/>
    <col min="7172" max="7172" width="14.6640625" customWidth="1"/>
    <col min="7173" max="7173" width="0" hidden="1" customWidth="1"/>
    <col min="7425" max="7425" width="34.33203125" customWidth="1"/>
    <col min="7426" max="7426" width="13.44140625" customWidth="1"/>
    <col min="7427" max="7427" width="14" customWidth="1"/>
    <col min="7428" max="7428" width="14.6640625" customWidth="1"/>
    <col min="7429" max="7429" width="0" hidden="1" customWidth="1"/>
    <col min="7681" max="7681" width="34.33203125" customWidth="1"/>
    <col min="7682" max="7682" width="13.44140625" customWidth="1"/>
    <col min="7683" max="7683" width="14" customWidth="1"/>
    <col min="7684" max="7684" width="14.6640625" customWidth="1"/>
    <col min="7685" max="7685" width="0" hidden="1" customWidth="1"/>
    <col min="7937" max="7937" width="34.33203125" customWidth="1"/>
    <col min="7938" max="7938" width="13.44140625" customWidth="1"/>
    <col min="7939" max="7939" width="14" customWidth="1"/>
    <col min="7940" max="7940" width="14.6640625" customWidth="1"/>
    <col min="7941" max="7941" width="0" hidden="1" customWidth="1"/>
    <col min="8193" max="8193" width="34.33203125" customWidth="1"/>
    <col min="8194" max="8194" width="13.44140625" customWidth="1"/>
    <col min="8195" max="8195" width="14" customWidth="1"/>
    <col min="8196" max="8196" width="14.6640625" customWidth="1"/>
    <col min="8197" max="8197" width="0" hidden="1" customWidth="1"/>
    <col min="8449" max="8449" width="34.33203125" customWidth="1"/>
    <col min="8450" max="8450" width="13.44140625" customWidth="1"/>
    <col min="8451" max="8451" width="14" customWidth="1"/>
    <col min="8452" max="8452" width="14.6640625" customWidth="1"/>
    <col min="8453" max="8453" width="0" hidden="1" customWidth="1"/>
    <col min="8705" max="8705" width="34.33203125" customWidth="1"/>
    <col min="8706" max="8706" width="13.44140625" customWidth="1"/>
    <col min="8707" max="8707" width="14" customWidth="1"/>
    <col min="8708" max="8708" width="14.6640625" customWidth="1"/>
    <col min="8709" max="8709" width="0" hidden="1" customWidth="1"/>
    <col min="8961" max="8961" width="34.33203125" customWidth="1"/>
    <col min="8962" max="8962" width="13.44140625" customWidth="1"/>
    <col min="8963" max="8963" width="14" customWidth="1"/>
    <col min="8964" max="8964" width="14.6640625" customWidth="1"/>
    <col min="8965" max="8965" width="0" hidden="1" customWidth="1"/>
    <col min="9217" max="9217" width="34.33203125" customWidth="1"/>
    <col min="9218" max="9218" width="13.44140625" customWidth="1"/>
    <col min="9219" max="9219" width="14" customWidth="1"/>
    <col min="9220" max="9220" width="14.6640625" customWidth="1"/>
    <col min="9221" max="9221" width="0" hidden="1" customWidth="1"/>
    <col min="9473" max="9473" width="34.33203125" customWidth="1"/>
    <col min="9474" max="9474" width="13.44140625" customWidth="1"/>
    <col min="9475" max="9475" width="14" customWidth="1"/>
    <col min="9476" max="9476" width="14.6640625" customWidth="1"/>
    <col min="9477" max="9477" width="0" hidden="1" customWidth="1"/>
    <col min="9729" max="9729" width="34.33203125" customWidth="1"/>
    <col min="9730" max="9730" width="13.44140625" customWidth="1"/>
    <col min="9731" max="9731" width="14" customWidth="1"/>
    <col min="9732" max="9732" width="14.6640625" customWidth="1"/>
    <col min="9733" max="9733" width="0" hidden="1" customWidth="1"/>
    <col min="9985" max="9985" width="34.33203125" customWidth="1"/>
    <col min="9986" max="9986" width="13.44140625" customWidth="1"/>
    <col min="9987" max="9987" width="14" customWidth="1"/>
    <col min="9988" max="9988" width="14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14" customWidth="1"/>
    <col min="10244" max="10244" width="14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14" customWidth="1"/>
    <col min="10500" max="10500" width="14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14" customWidth="1"/>
    <col min="10756" max="10756" width="14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14" customWidth="1"/>
    <col min="11012" max="11012" width="14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14" customWidth="1"/>
    <col min="11268" max="11268" width="14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14" customWidth="1"/>
    <col min="11524" max="11524" width="14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14" customWidth="1"/>
    <col min="11780" max="11780" width="14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14" customWidth="1"/>
    <col min="12036" max="12036" width="14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14" customWidth="1"/>
    <col min="12292" max="12292" width="14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14" customWidth="1"/>
    <col min="12548" max="12548" width="14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14" customWidth="1"/>
    <col min="12804" max="12804" width="14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14" customWidth="1"/>
    <col min="13060" max="13060" width="14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14" customWidth="1"/>
    <col min="13316" max="13316" width="14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14" customWidth="1"/>
    <col min="13572" max="13572" width="14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14" customWidth="1"/>
    <col min="13828" max="13828" width="14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14" customWidth="1"/>
    <col min="14084" max="14084" width="14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14" customWidth="1"/>
    <col min="14340" max="14340" width="14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14" customWidth="1"/>
    <col min="14596" max="14596" width="14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14" customWidth="1"/>
    <col min="14852" max="14852" width="14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14" customWidth="1"/>
    <col min="15108" max="15108" width="14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14" customWidth="1"/>
    <col min="15364" max="15364" width="14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14" customWidth="1"/>
    <col min="15620" max="15620" width="14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14" customWidth="1"/>
    <col min="15876" max="15876" width="14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14" customWidth="1"/>
    <col min="16132" max="16132" width="14.6640625" customWidth="1"/>
    <col min="16133" max="16133" width="0" hidden="1" customWidth="1"/>
  </cols>
  <sheetData>
    <row r="1" spans="1:9" x14ac:dyDescent="0.25">
      <c r="A1" s="135"/>
      <c r="D1" s="195" t="s">
        <v>48</v>
      </c>
      <c r="E1" s="196"/>
    </row>
    <row r="2" spans="1:9" ht="3" customHeight="1" x14ac:dyDescent="0.25">
      <c r="A2" s="135"/>
      <c r="B2" s="136"/>
      <c r="C2" s="137"/>
      <c r="D2" s="135"/>
      <c r="E2" s="135"/>
    </row>
    <row r="3" spans="1:9" ht="18" hidden="1" x14ac:dyDescent="0.35">
      <c r="A3" s="135"/>
      <c r="B3" s="199"/>
      <c r="C3" s="199"/>
      <c r="D3" s="199"/>
      <c r="E3" s="154"/>
      <c r="F3" s="154"/>
    </row>
    <row r="4" spans="1:9" ht="102.75" hidden="1" customHeight="1" x14ac:dyDescent="0.25">
      <c r="B4" s="194"/>
      <c r="C4" s="194"/>
      <c r="D4" s="194"/>
      <c r="E4" s="141"/>
      <c r="F4" s="141"/>
    </row>
    <row r="5" spans="1:9" ht="6.6" customHeight="1" x14ac:dyDescent="0.25">
      <c r="B5" s="142"/>
      <c r="C5" s="142"/>
      <c r="D5" s="142"/>
      <c r="E5" s="141"/>
      <c r="F5" s="141"/>
    </row>
    <row r="6" spans="1:9" ht="14.25" customHeight="1" x14ac:dyDescent="0.25">
      <c r="A6" s="135"/>
      <c r="D6" s="195" t="s">
        <v>79</v>
      </c>
      <c r="E6" s="196"/>
    </row>
    <row r="7" spans="1:9" ht="14.25" customHeight="1" x14ac:dyDescent="0.25">
      <c r="A7" s="135"/>
      <c r="B7" s="143"/>
      <c r="C7" s="135"/>
      <c r="D7" s="135"/>
      <c r="E7" s="135"/>
    </row>
    <row r="8" spans="1:9" ht="15.6" x14ac:dyDescent="0.25">
      <c r="A8" s="201" t="s">
        <v>80</v>
      </c>
      <c r="B8" s="203"/>
      <c r="C8" s="203"/>
      <c r="D8" s="203"/>
      <c r="E8" s="157"/>
      <c r="F8" s="157"/>
      <c r="G8" s="157"/>
      <c r="H8" s="157"/>
      <c r="I8" s="157"/>
    </row>
    <row r="9" spans="1:9" x14ac:dyDescent="0.25">
      <c r="A9" s="135"/>
      <c r="C9" s="135"/>
      <c r="D9" s="143" t="s">
        <v>54</v>
      </c>
      <c r="E9" s="135"/>
    </row>
    <row r="10" spans="1:9" ht="26.4" x14ac:dyDescent="0.25">
      <c r="A10" s="144" t="s">
        <v>55</v>
      </c>
      <c r="B10" s="144" t="s">
        <v>18</v>
      </c>
      <c r="C10" s="145" t="s">
        <v>78</v>
      </c>
      <c r="D10" s="145" t="s">
        <v>56</v>
      </c>
      <c r="E10" s="135"/>
    </row>
    <row r="11" spans="1:9" x14ac:dyDescent="0.25">
      <c r="A11" s="146" t="s">
        <v>2</v>
      </c>
      <c r="B11" s="147"/>
      <c r="C11" s="148"/>
      <c r="D11" s="148"/>
      <c r="E11" s="135"/>
    </row>
    <row r="12" spans="1:9" x14ac:dyDescent="0.25">
      <c r="A12" s="146" t="s">
        <v>57</v>
      </c>
      <c r="B12" s="149"/>
      <c r="C12" s="148"/>
      <c r="D12" s="148"/>
      <c r="E12" s="135"/>
    </row>
    <row r="13" spans="1:9" x14ac:dyDescent="0.25">
      <c r="A13" s="146" t="s">
        <v>58</v>
      </c>
      <c r="B13" s="149"/>
      <c r="C13" s="148"/>
      <c r="D13" s="148"/>
      <c r="E13" s="135"/>
    </row>
    <row r="14" spans="1:9" x14ac:dyDescent="0.25">
      <c r="A14" s="146" t="s">
        <v>59</v>
      </c>
      <c r="B14" s="158">
        <v>10387</v>
      </c>
      <c r="C14" s="150">
        <v>10387</v>
      </c>
      <c r="D14" s="150">
        <f>C14/B14*100</f>
        <v>100</v>
      </c>
      <c r="E14" s="135"/>
    </row>
    <row r="15" spans="1:9" x14ac:dyDescent="0.25">
      <c r="A15" s="146" t="s">
        <v>60</v>
      </c>
      <c r="B15" s="158"/>
      <c r="C15" s="150"/>
      <c r="D15" s="150"/>
      <c r="E15" s="135"/>
    </row>
    <row r="16" spans="1:9" x14ac:dyDescent="0.25">
      <c r="A16" s="146" t="s">
        <v>61</v>
      </c>
      <c r="B16" s="158"/>
      <c r="C16" s="150"/>
      <c r="D16" s="150"/>
      <c r="E16" s="135"/>
    </row>
    <row r="17" spans="1:5" x14ac:dyDescent="0.25">
      <c r="A17" s="146" t="s">
        <v>62</v>
      </c>
      <c r="B17" s="158"/>
      <c r="C17" s="150"/>
      <c r="D17" s="150"/>
      <c r="E17" s="135"/>
    </row>
    <row r="18" spans="1:5" x14ac:dyDescent="0.25">
      <c r="A18" s="146" t="s">
        <v>63</v>
      </c>
      <c r="B18" s="158"/>
      <c r="C18" s="150"/>
      <c r="D18" s="150"/>
      <c r="E18" s="135"/>
    </row>
    <row r="19" spans="1:5" x14ac:dyDescent="0.25">
      <c r="A19" s="146" t="s">
        <v>64</v>
      </c>
      <c r="B19" s="158"/>
      <c r="C19" s="150"/>
      <c r="D19" s="150"/>
      <c r="E19" s="135"/>
    </row>
    <row r="20" spans="1:5" x14ac:dyDescent="0.25">
      <c r="A20" s="146" t="s">
        <v>65</v>
      </c>
      <c r="B20" s="158"/>
      <c r="C20" s="150"/>
      <c r="D20" s="150"/>
      <c r="E20" s="135"/>
    </row>
    <row r="21" spans="1:5" x14ac:dyDescent="0.25">
      <c r="A21" s="146" t="s">
        <v>66</v>
      </c>
      <c r="B21" s="158"/>
      <c r="C21" s="150"/>
      <c r="D21" s="150"/>
      <c r="E21" s="135"/>
    </row>
    <row r="22" spans="1:5" x14ac:dyDescent="0.25">
      <c r="A22" s="146" t="s">
        <v>67</v>
      </c>
      <c r="B22" s="158"/>
      <c r="C22" s="150"/>
      <c r="D22" s="150"/>
      <c r="E22" s="135"/>
    </row>
    <row r="23" spans="1:5" x14ac:dyDescent="0.25">
      <c r="A23" s="146" t="s">
        <v>68</v>
      </c>
      <c r="B23" s="158"/>
      <c r="C23" s="150"/>
      <c r="D23" s="150"/>
      <c r="E23" s="135"/>
    </row>
    <row r="24" spans="1:5" x14ac:dyDescent="0.25">
      <c r="A24" s="146" t="s">
        <v>69</v>
      </c>
      <c r="B24" s="158">
        <v>6681.6</v>
      </c>
      <c r="C24" s="150">
        <v>6681.6</v>
      </c>
      <c r="D24" s="150">
        <f>C24/B24*100</f>
        <v>100</v>
      </c>
      <c r="E24" s="135"/>
    </row>
    <row r="25" spans="1:5" x14ac:dyDescent="0.25">
      <c r="A25" s="146" t="s">
        <v>70</v>
      </c>
      <c r="B25" s="158"/>
      <c r="C25" s="150"/>
      <c r="D25" s="150"/>
      <c r="E25" s="135"/>
    </row>
    <row r="26" spans="1:5" x14ac:dyDescent="0.25">
      <c r="A26" s="146" t="s">
        <v>71</v>
      </c>
      <c r="B26" s="158"/>
      <c r="C26" s="150"/>
      <c r="D26" s="150"/>
      <c r="E26" s="135"/>
    </row>
    <row r="27" spans="1:5" x14ac:dyDescent="0.25">
      <c r="A27" s="146" t="s">
        <v>72</v>
      </c>
      <c r="B27" s="158"/>
      <c r="C27" s="150"/>
      <c r="D27" s="150"/>
      <c r="E27" s="135"/>
    </row>
    <row r="28" spans="1:5" x14ac:dyDescent="0.25">
      <c r="A28" s="146" t="s">
        <v>73</v>
      </c>
      <c r="B28" s="158"/>
      <c r="C28" s="150"/>
      <c r="D28" s="150"/>
      <c r="E28" s="135"/>
    </row>
    <row r="29" spans="1:5" x14ac:dyDescent="0.25">
      <c r="A29" s="146" t="s">
        <v>74</v>
      </c>
      <c r="B29" s="158"/>
      <c r="C29" s="150"/>
      <c r="D29" s="150"/>
      <c r="E29" s="135"/>
    </row>
    <row r="30" spans="1:5" ht="24" customHeight="1" x14ac:dyDescent="0.25">
      <c r="A30" s="151" t="s">
        <v>75</v>
      </c>
      <c r="B30" s="159">
        <f>SUM(B11:B29)</f>
        <v>17068.599999999999</v>
      </c>
      <c r="C30" s="159">
        <f>SUM(C11:C29)</f>
        <v>17068.599999999999</v>
      </c>
      <c r="D30" s="153">
        <f>C30/B30*100</f>
        <v>100</v>
      </c>
      <c r="E30" s="135"/>
    </row>
  </sheetData>
  <mergeCells count="5">
    <mergeCell ref="D1:E1"/>
    <mergeCell ref="B3:D3"/>
    <mergeCell ref="B4:D4"/>
    <mergeCell ref="D6:E6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10</vt:lpstr>
      <vt:lpstr>Таблица 5</vt:lpstr>
      <vt:lpstr>Таблица 6</vt:lpstr>
      <vt:lpstr>Таблица 4</vt:lpstr>
      <vt:lpstr>Таблица 7</vt:lpstr>
      <vt:lpstr>Таблица 8</vt:lpstr>
      <vt:lpstr>Таблица 9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2022-07-23T12:18:02Z</dcterms:created>
  <dcterms:modified xsi:type="dcterms:W3CDTF">2022-07-24T07:52:28Z</dcterms:modified>
</cp:coreProperties>
</file>