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3 кв\"/>
    </mc:Choice>
  </mc:AlternateContent>
  <xr:revisionPtr revIDLastSave="0" documentId="13_ncr:1_{CDDAB034-D90A-45B6-9BD4-387CD1283A9F}" xr6:coauthVersionLast="36" xr6:coauthVersionMax="36" xr10:uidLastSave="{00000000-0000-0000-0000-000000000000}"/>
  <bookViews>
    <workbookView xWindow="0" yWindow="0" windowWidth="11496" windowHeight="4776" firstSheet="1" activeTab="8" xr2:uid="{00000000-000D-0000-FFFF-FFFF00000000}"/>
  </bookViews>
  <sheets>
    <sheet name="Таблица 2" sheetId="1" r:id="rId1"/>
    <sheet name="Таблица 4" sheetId="2" r:id="rId2"/>
    <sheet name="Таблица 8" sheetId="9" r:id="rId3"/>
    <sheet name="Таблица 9" sheetId="10" r:id="rId4"/>
    <sheet name="Таблица 6" sheetId="7" r:id="rId5"/>
    <sheet name="Таблица 3" sheetId="8" r:id="rId6"/>
    <sheet name="Таблица 5" sheetId="4" r:id="rId7"/>
    <sheet name="Таблица 7" sheetId="5" r:id="rId8"/>
    <sheet name="Таблица 1" sheetId="6" r:id="rId9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4" l="1"/>
  <c r="Z12" i="4"/>
  <c r="Z10" i="4"/>
  <c r="Z12" i="5"/>
  <c r="Z13" i="5"/>
  <c r="Z11" i="5"/>
  <c r="AB21" i="6" l="1"/>
  <c r="N12" i="4"/>
  <c r="O12" i="4"/>
  <c r="P12" i="4"/>
  <c r="Q12" i="4"/>
  <c r="R12" i="4"/>
  <c r="S12" i="4"/>
  <c r="T12" i="4"/>
  <c r="U12" i="4"/>
  <c r="V12" i="4"/>
  <c r="W12" i="4"/>
  <c r="X12" i="4"/>
  <c r="Y12" i="4"/>
  <c r="C31" i="10"/>
  <c r="B31" i="10"/>
  <c r="C31" i="9"/>
  <c r="B31" i="9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10" i="1"/>
  <c r="Z10" i="2" l="1"/>
  <c r="M28" i="2" l="1"/>
  <c r="N19" i="6" l="1"/>
  <c r="M19" i="6"/>
  <c r="Z11" i="2" l="1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9" i="2"/>
  <c r="N28" i="2"/>
  <c r="D11" i="7"/>
  <c r="M12" i="4"/>
  <c r="AC21" i="6" l="1"/>
  <c r="Z28" i="2"/>
  <c r="Z12" i="6"/>
  <c r="Z13" i="6"/>
  <c r="Z14" i="6"/>
  <c r="Z15" i="6"/>
  <c r="Z16" i="6"/>
  <c r="Z17" i="6"/>
  <c r="Z18" i="6"/>
  <c r="Z19" i="6"/>
  <c r="Z11" i="6"/>
  <c r="E29" i="8" l="1"/>
  <c r="D29" i="8"/>
  <c r="C29" i="8"/>
  <c r="B29" i="8"/>
  <c r="E30" i="7"/>
  <c r="D30" i="7"/>
  <c r="C30" i="7"/>
  <c r="B30" i="7"/>
</calcChain>
</file>

<file path=xl/sharedStrings.xml><?xml version="1.0" encoding="utf-8"?>
<sst xmlns="http://schemas.openxmlformats.org/spreadsheetml/2006/main" count="292" uniqueCount="88">
  <si>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</si>
  <si>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</si>
  <si>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</si>
  <si>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</si>
  <si>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</si>
  <si>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</si>
  <si>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</si>
  <si>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</si>
  <si>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</si>
  <si>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</si>
  <si>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</si>
  <si>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</si>
  <si>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</si>
  <si>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</si>
  <si>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</si>
  <si>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</si>
  <si>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</si>
  <si>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</si>
  <si>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</si>
  <si>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</si>
  <si>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</si>
  <si>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</si>
  <si>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</si>
  <si>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</si>
  <si>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</si>
  <si>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</si>
  <si>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</si>
  <si>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</si>
  <si>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</si>
  <si>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</si>
  <si>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</si>
  <si>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</si>
  <si>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</si>
  <si>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</si>
  <si>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</si>
  <si>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</si>
  <si>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</si>
  <si>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</si>
  <si>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</si>
  <si>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</si>
  <si>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</si>
  <si>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</si>
  <si>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</si>
  <si>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Иные межбюджетные трансферты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на 2023-2025 год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</si>
  <si>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транспортного налога  дорожного фонда Краснозерского района на 2023 год </t>
  </si>
  <si>
    <t xml:space="preserve">Распределение иных межбюджетных трансфертов на исполнение расходных обязательств муниципальных поселений по развитию автомобильных дорог за счет акцизов дорожного фонда Краснозерского района на 2023 год </t>
  </si>
  <si>
    <t>Таблица 6</t>
  </si>
  <si>
    <t xml:space="preserve">Распределение иных межбюджетных трансфертов на реализацию мероприятий  по организации функционирования систем жизнеобеспечения и снабжения топливом подпрограммы «Безопасность жилищно-коммунального хозяйства» государственной программы Новосибирской области "Жилищно-коммунальное хозяйство Новосибирской области " на 2023 год </t>
  </si>
  <si>
    <t>тыс.руб.</t>
  </si>
  <si>
    <t xml:space="preserve">Наименование М.О. </t>
  </si>
  <si>
    <t>Аксенихинское</t>
  </si>
  <si>
    <t>Веселовское</t>
  </si>
  <si>
    <t>Зубковское</t>
  </si>
  <si>
    <t>Казанакское</t>
  </si>
  <si>
    <t>Кайгородское</t>
  </si>
  <si>
    <t>Колыбельское</t>
  </si>
  <si>
    <t>Коневское</t>
  </si>
  <si>
    <t>Лобинское</t>
  </si>
  <si>
    <t>Лотошанское</t>
  </si>
  <si>
    <t>Майское</t>
  </si>
  <si>
    <t>Мохнатологовское</t>
  </si>
  <si>
    <t>Нижнечеремошинское</t>
  </si>
  <si>
    <t>Октябрьское</t>
  </si>
  <si>
    <t>Ореховологовское</t>
  </si>
  <si>
    <t>Половинское</t>
  </si>
  <si>
    <t>Полойское</t>
  </si>
  <si>
    <t>Садовское</t>
  </si>
  <si>
    <t>Светловское</t>
  </si>
  <si>
    <t>ИТОГО</t>
  </si>
  <si>
    <t xml:space="preserve">О внесении изменений и дополнений в решение двадцать второй сессии    Совета депутатов Краснозерского района Новосибирской области
 от 24.12.2021  № 218 «О бюджете Краснозерского района 
Новосибирской области на 2022 год и плановый период 2023 и 2024 годов» 
</t>
  </si>
  <si>
    <t>Таблица 3</t>
  </si>
  <si>
    <t xml:space="preserve">Иные межбюджетные трансферты на подготовку градостроительной документации и (или) 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 на 2023 год и плановый период 2024 и 2025 годов»  </t>
  </si>
  <si>
    <t xml:space="preserve">Распределение иных межбюджетных трансфертов  на сбалансированность бюджетов  поселений на 2023 год </t>
  </si>
  <si>
    <t>% исполнения</t>
  </si>
  <si>
    <t>Приложение 12.4</t>
  </si>
  <si>
    <t>Таблица 1</t>
  </si>
  <si>
    <t>план</t>
  </si>
  <si>
    <t>испол</t>
  </si>
  <si>
    <t>Таблица 7</t>
  </si>
  <si>
    <t>Таблица 5</t>
  </si>
  <si>
    <t>Иные межбюджетные трансферты на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на 2023 год</t>
  </si>
  <si>
    <t>таблица 8</t>
  </si>
  <si>
    <t>Таблица 9</t>
  </si>
  <si>
    <t>Иные межбюджетные трансферты из резервного фонда Правительства Новосибирской области на 2023 год</t>
  </si>
  <si>
    <t>р/ф 650</t>
  </si>
  <si>
    <t xml:space="preserve">Распределение иных межбюджетных трансфертов на реализацию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 " на 2023 год </t>
  </si>
  <si>
    <t>Таблица 2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</si>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</sst>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  <numFmt numFmtId="174" formatCode="#,##0.00_ ;[Red]\-#,##0.00\ "/>
    <numFmt numFmtId="175" formatCode="#,##0.0_ ;[Red]\-#,##0.0\ "/>
  </numFmts>
  <fonts count="27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37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top" wrapText="1"/>
    </xf>
    <xf numFmtId="0" fontId="17" fillId="2" borderId="23" xfId="0" applyFont="1" applyFill="1" applyBorder="1"/>
    <xf numFmtId="0" fontId="16" fillId="2" borderId="23" xfId="0" applyFont="1" applyFill="1" applyBorder="1" applyAlignment="1">
      <alignment horizontal="left" wrapText="1"/>
    </xf>
    <xf numFmtId="0" fontId="0" fillId="2" borderId="23" xfId="0" applyFill="1" applyBorder="1"/>
    <xf numFmtId="4" fontId="0" fillId="0" borderId="23" xfId="0" applyNumberFormat="1" applyFill="1" applyBorder="1" applyAlignment="1">
      <alignment horizontal="right"/>
    </xf>
    <xf numFmtId="0" fontId="16" fillId="2" borderId="23" xfId="0" applyFont="1" applyFill="1" applyBorder="1" applyAlignment="1">
      <alignment horizontal="left"/>
    </xf>
    <xf numFmtId="4" fontId="17" fillId="2" borderId="23" xfId="0" applyNumberFormat="1" applyFont="1" applyFill="1" applyBorder="1" applyAlignment="1">
      <alignment horizontal="right"/>
    </xf>
    <xf numFmtId="0" fontId="19" fillId="0" borderId="0" xfId="0" applyFont="1"/>
    <xf numFmtId="4" fontId="19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4" fontId="0" fillId="2" borderId="23" xfId="0" applyNumberFormat="1" applyFill="1" applyBorder="1" applyAlignment="1">
      <alignment horizontal="right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11" fillId="2" borderId="0" xfId="1" applyNumberFormat="1" applyFont="1" applyFill="1" applyAlignment="1" applyProtection="1">
      <alignment horizontal="center" wrapText="1"/>
      <protection hidden="1"/>
    </xf>
    <xf numFmtId="0" fontId="12" fillId="0" borderId="0" xfId="0" applyFont="1" applyAlignment="1">
      <alignment horizontal="center" wrapText="1"/>
    </xf>
    <xf numFmtId="0" fontId="13" fillId="0" borderId="0" xfId="0" applyFont="1" applyAlignment="1"/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2" fillId="0" borderId="23" xfId="0" applyNumberFormat="1" applyFont="1" applyFill="1" applyBorder="1" applyAlignment="1" applyProtection="1">
      <protection hidden="1"/>
    </xf>
    <xf numFmtId="0" fontId="0" fillId="0" borderId="0" xfId="0" applyAlignment="1"/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16" fillId="2" borderId="45" xfId="0" applyFont="1" applyFill="1" applyBorder="1" applyAlignment="1">
      <alignment horizontal="center" vertical="center" wrapText="1"/>
    </xf>
    <xf numFmtId="4" fontId="0" fillId="2" borderId="44" xfId="0" applyNumberFormat="1" applyFont="1" applyFill="1" applyBorder="1" applyAlignment="1">
      <alignment horizontal="right" wrapText="1"/>
    </xf>
    <xf numFmtId="2" fontId="0" fillId="2" borderId="44" xfId="0" applyNumberFormat="1" applyFill="1" applyBorder="1"/>
    <xf numFmtId="0" fontId="0" fillId="2" borderId="44" xfId="0" applyFill="1" applyBorder="1"/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0" xfId="1" applyNumberFormat="1" applyFont="1" applyFill="1" applyAlignment="1" applyProtection="1">
      <alignment horizontal="right" wrapText="1"/>
      <protection hidden="1"/>
    </xf>
    <xf numFmtId="0" fontId="15" fillId="0" borderId="17" xfId="0" applyNumberFormat="1" applyFont="1" applyFill="1" applyBorder="1" applyAlignment="1" applyProtection="1">
      <protection hidden="1"/>
    </xf>
    <xf numFmtId="0" fontId="22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3" xfId="0" applyBorder="1" applyProtection="1">
      <protection hidden="1"/>
    </xf>
    <xf numFmtId="0" fontId="10" fillId="0" borderId="0" xfId="0" applyFont="1" applyProtection="1">
      <protection hidden="1"/>
    </xf>
    <xf numFmtId="1" fontId="2" fillId="0" borderId="23" xfId="0" applyNumberFormat="1" applyFont="1" applyFill="1" applyBorder="1" applyAlignment="1" applyProtection="1">
      <protection hidden="1"/>
    </xf>
    <xf numFmtId="4" fontId="18" fillId="0" borderId="44" xfId="0" applyNumberFormat="1" applyFont="1" applyFill="1" applyBorder="1" applyAlignment="1">
      <alignment horizontal="right" wrapText="1"/>
    </xf>
    <xf numFmtId="173" fontId="0" fillId="2" borderId="44" xfId="0" applyNumberFormat="1" applyFill="1" applyBorder="1"/>
    <xf numFmtId="0" fontId="21" fillId="0" borderId="0" xfId="0" applyFont="1"/>
    <xf numFmtId="0" fontId="10" fillId="0" borderId="0" xfId="0" applyFont="1" applyAlignment="1" applyProtection="1">
      <alignment horizontal="right"/>
      <protection hidden="1"/>
    </xf>
    <xf numFmtId="0" fontId="10" fillId="0" borderId="0" xfId="0" applyNumberFormat="1" applyFont="1" applyFill="1" applyBorder="1" applyAlignment="1" applyProtection="1">
      <alignment horizontal="centerContinuous" vertical="top"/>
      <protection hidden="1"/>
    </xf>
    <xf numFmtId="0" fontId="10" fillId="0" borderId="0" xfId="0" applyFont="1"/>
    <xf numFmtId="0" fontId="21" fillId="0" borderId="0" xfId="0" applyFont="1" applyProtection="1">
      <protection hidden="1"/>
    </xf>
    <xf numFmtId="172" fontId="6" fillId="0" borderId="43" xfId="0" applyNumberFormat="1" applyFont="1" applyFill="1" applyBorder="1" applyAlignment="1" applyProtection="1">
      <alignment wrapText="1"/>
      <protection hidden="1"/>
    </xf>
    <xf numFmtId="172" fontId="6" fillId="0" borderId="18" xfId="0" applyNumberFormat="1" applyFont="1" applyFill="1" applyBorder="1" applyAlignment="1" applyProtection="1">
      <alignment wrapText="1"/>
      <protection hidden="1"/>
    </xf>
    <xf numFmtId="172" fontId="6" fillId="0" borderId="9" xfId="0" applyNumberFormat="1" applyFont="1" applyFill="1" applyBorder="1" applyAlignment="1" applyProtection="1">
      <alignment wrapText="1"/>
      <protection hidden="1"/>
    </xf>
    <xf numFmtId="1" fontId="23" fillId="0" borderId="49" xfId="0" applyNumberFormat="1" applyFont="1" applyFill="1" applyBorder="1" applyAlignment="1" applyProtection="1">
      <alignment horizontal="left" vertical="top" wrapText="1"/>
      <protection hidden="1"/>
    </xf>
    <xf numFmtId="1" fontId="6" fillId="0" borderId="44" xfId="0" applyNumberFormat="1" applyFont="1" applyFill="1" applyBorder="1" applyAlignment="1" applyProtection="1">
      <alignment horizontal="center"/>
      <protection hidden="1"/>
    </xf>
    <xf numFmtId="1" fontId="6" fillId="0" borderId="44" xfId="0" applyNumberFormat="1" applyFont="1" applyFill="1" applyBorder="1" applyAlignment="1" applyProtection="1">
      <alignment horizontal="center" wrapText="1"/>
      <protection hidden="1"/>
    </xf>
    <xf numFmtId="1" fontId="6" fillId="0" borderId="4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50" xfId="0" applyNumberFormat="1" applyFont="1" applyFill="1" applyBorder="1" applyAlignment="1" applyProtection="1">
      <alignment wrapText="1"/>
      <protection hidden="1"/>
    </xf>
    <xf numFmtId="171" fontId="3" fillId="0" borderId="16" xfId="0" applyNumberFormat="1" applyFont="1" applyFill="1" applyBorder="1" applyAlignment="1" applyProtection="1">
      <alignment horizontal="center" wrapText="1"/>
      <protection hidden="1"/>
    </xf>
    <xf numFmtId="171" fontId="3" fillId="0" borderId="16" xfId="0" applyNumberFormat="1" applyFont="1" applyFill="1" applyBorder="1" applyAlignment="1" applyProtection="1">
      <alignment horizontal="center"/>
      <protection hidden="1"/>
    </xf>
    <xf numFmtId="170" fontId="3" fillId="0" borderId="16" xfId="0" applyNumberFormat="1" applyFont="1" applyFill="1" applyBorder="1" applyAlignment="1" applyProtection="1">
      <alignment horizontal="center" wrapText="1"/>
      <protection hidden="1"/>
    </xf>
    <xf numFmtId="169" fontId="3" fillId="0" borderId="16" xfId="0" applyNumberFormat="1" applyFont="1" applyFill="1" applyBorder="1" applyAlignment="1" applyProtection="1">
      <alignment horizontal="center"/>
      <protection hidden="1"/>
    </xf>
    <xf numFmtId="0" fontId="3" fillId="0" borderId="16" xfId="0" applyNumberFormat="1" applyFont="1" applyFill="1" applyBorder="1" applyAlignment="1" applyProtection="1">
      <alignment horizontal="center"/>
      <protection hidden="1"/>
    </xf>
    <xf numFmtId="0" fontId="5" fillId="0" borderId="54" xfId="0" applyNumberFormat="1" applyFont="1" applyFill="1" applyBorder="1" applyAlignment="1" applyProtection="1">
      <protection hidden="1"/>
    </xf>
    <xf numFmtId="0" fontId="3" fillId="0" borderId="37" xfId="0" applyNumberFormat="1" applyFont="1" applyFill="1" applyBorder="1" applyAlignment="1" applyProtection="1">
      <protection hidden="1"/>
    </xf>
    <xf numFmtId="0" fontId="4" fillId="0" borderId="41" xfId="0" applyNumberFormat="1" applyFont="1" applyFill="1" applyBorder="1" applyAlignment="1" applyProtection="1">
      <protection hidden="1"/>
    </xf>
    <xf numFmtId="0" fontId="4" fillId="0" borderId="55" xfId="0" applyNumberFormat="1" applyFont="1" applyFill="1" applyBorder="1" applyAlignment="1" applyProtection="1">
      <protection hidden="1"/>
    </xf>
    <xf numFmtId="173" fontId="24" fillId="0" borderId="44" xfId="0" applyNumberFormat="1" applyFont="1" applyFill="1" applyBorder="1" applyAlignment="1" applyProtection="1">
      <protection hidden="1"/>
    </xf>
    <xf numFmtId="1" fontId="24" fillId="0" borderId="0" xfId="0" applyNumberFormat="1" applyFont="1" applyFill="1" applyBorder="1" applyAlignment="1" applyProtection="1">
      <protection hidden="1"/>
    </xf>
    <xf numFmtId="164" fontId="24" fillId="0" borderId="23" xfId="0" applyNumberFormat="1" applyFont="1" applyFill="1" applyBorder="1" applyAlignment="1" applyProtection="1">
      <protection hidden="1"/>
    </xf>
    <xf numFmtId="164" fontId="24" fillId="0" borderId="46" xfId="0" applyNumberFormat="1" applyFont="1" applyFill="1" applyBorder="1" applyAlignment="1" applyProtection="1">
      <protection hidden="1"/>
    </xf>
    <xf numFmtId="164" fontId="24" fillId="0" borderId="25" xfId="0" applyNumberFormat="1" applyFont="1" applyFill="1" applyBorder="1" applyAlignment="1" applyProtection="1">
      <protection hidden="1"/>
    </xf>
    <xf numFmtId="164" fontId="24" fillId="0" borderId="11" xfId="0" applyNumberFormat="1" applyFont="1" applyFill="1" applyBorder="1" applyAlignment="1" applyProtection="1">
      <protection hidden="1"/>
    </xf>
    <xf numFmtId="164" fontId="24" fillId="0" borderId="22" xfId="0" applyNumberFormat="1" applyFont="1" applyFill="1" applyBorder="1" applyAlignment="1" applyProtection="1">
      <protection hidden="1"/>
    </xf>
    <xf numFmtId="164" fontId="24" fillId="0" borderId="16" xfId="0" applyNumberFormat="1" applyFont="1" applyFill="1" applyBorder="1" applyAlignment="1" applyProtection="1">
      <protection hidden="1"/>
    </xf>
    <xf numFmtId="164" fontId="24" fillId="0" borderId="51" xfId="0" applyNumberFormat="1" applyFont="1" applyFill="1" applyBorder="1" applyAlignment="1" applyProtection="1">
      <protection hidden="1"/>
    </xf>
    <xf numFmtId="164" fontId="24" fillId="0" borderId="52" xfId="0" applyNumberFormat="1" applyFont="1" applyFill="1" applyBorder="1" applyAlignment="1" applyProtection="1">
      <protection hidden="1"/>
    </xf>
    <xf numFmtId="164" fontId="24" fillId="0" borderId="41" xfId="0" applyNumberFormat="1" applyFont="1" applyFill="1" applyBorder="1" applyAlignment="1" applyProtection="1">
      <protection hidden="1"/>
    </xf>
    <xf numFmtId="164" fontId="24" fillId="0" borderId="37" xfId="0" applyNumberFormat="1" applyFont="1" applyFill="1" applyBorder="1" applyAlignment="1" applyProtection="1">
      <protection hidden="1"/>
    </xf>
    <xf numFmtId="164" fontId="24" fillId="0" borderId="56" xfId="0" applyNumberFormat="1" applyFont="1" applyFill="1" applyBorder="1" applyAlignment="1" applyProtection="1">
      <protection hidden="1"/>
    </xf>
    <xf numFmtId="0" fontId="24" fillId="0" borderId="2" xfId="0" applyNumberFormat="1" applyFont="1" applyFill="1" applyBorder="1" applyAlignment="1" applyProtection="1">
      <alignment vertical="center" wrapText="1"/>
      <protection hidden="1"/>
    </xf>
    <xf numFmtId="0" fontId="24" fillId="0" borderId="31" xfId="0" applyNumberFormat="1" applyFont="1" applyFill="1" applyBorder="1" applyAlignment="1" applyProtection="1">
      <alignment vertical="center" wrapText="1"/>
      <protection hidden="1"/>
    </xf>
    <xf numFmtId="173" fontId="24" fillId="0" borderId="48" xfId="0" applyNumberFormat="1" applyFont="1" applyFill="1" applyBorder="1" applyAlignment="1" applyProtection="1">
      <alignment vertical="center" wrapText="1"/>
      <protection hidden="1"/>
    </xf>
    <xf numFmtId="0" fontId="24" fillId="0" borderId="25" xfId="0" applyNumberFormat="1" applyFont="1" applyFill="1" applyBorder="1" applyAlignment="1" applyProtection="1">
      <protection hidden="1"/>
    </xf>
    <xf numFmtId="168" fontId="24" fillId="0" borderId="25" xfId="0" applyNumberFormat="1" applyFont="1" applyFill="1" applyBorder="1" applyAlignment="1" applyProtection="1">
      <protection hidden="1"/>
    </xf>
    <xf numFmtId="167" fontId="24" fillId="0" borderId="25" xfId="0" applyNumberFormat="1" applyFont="1" applyFill="1" applyBorder="1" applyAlignment="1" applyProtection="1">
      <protection hidden="1"/>
    </xf>
    <xf numFmtId="173" fontId="24" fillId="0" borderId="14" xfId="0" applyNumberFormat="1" applyFont="1" applyFill="1" applyBorder="1" applyAlignment="1" applyProtection="1">
      <alignment vertical="center" wrapText="1"/>
      <protection hidden="1"/>
    </xf>
    <xf numFmtId="0" fontId="24" fillId="0" borderId="22" xfId="0" applyNumberFormat="1" applyFont="1" applyFill="1" applyBorder="1" applyAlignment="1" applyProtection="1">
      <protection hidden="1"/>
    </xf>
    <xf numFmtId="168" fontId="24" fillId="0" borderId="22" xfId="0" applyNumberFormat="1" applyFont="1" applyFill="1" applyBorder="1" applyAlignment="1" applyProtection="1">
      <protection hidden="1"/>
    </xf>
    <xf numFmtId="167" fontId="24" fillId="0" borderId="22" xfId="0" applyNumberFormat="1" applyFont="1" applyFill="1" applyBorder="1" applyAlignment="1" applyProtection="1">
      <protection hidden="1"/>
    </xf>
    <xf numFmtId="0" fontId="24" fillId="0" borderId="52" xfId="0" applyNumberFormat="1" applyFont="1" applyFill="1" applyBorder="1" applyAlignment="1" applyProtection="1">
      <protection hidden="1"/>
    </xf>
    <xf numFmtId="168" fontId="24" fillId="0" borderId="52" xfId="0" applyNumberFormat="1" applyFont="1" applyFill="1" applyBorder="1" applyAlignment="1" applyProtection="1">
      <protection hidden="1"/>
    </xf>
    <xf numFmtId="167" fontId="24" fillId="0" borderId="52" xfId="0" applyNumberFormat="1" applyFont="1" applyFill="1" applyBorder="1" applyAlignment="1" applyProtection="1">
      <protection hidden="1"/>
    </xf>
    <xf numFmtId="173" fontId="24" fillId="0" borderId="53" xfId="0" applyNumberFormat="1" applyFont="1" applyFill="1" applyBorder="1" applyAlignment="1" applyProtection="1">
      <alignment vertical="center" wrapText="1"/>
      <protection hidden="1"/>
    </xf>
    <xf numFmtId="0" fontId="24" fillId="0" borderId="37" xfId="0" applyFont="1" applyBorder="1" applyAlignment="1" applyProtection="1">
      <protection hidden="1"/>
    </xf>
    <xf numFmtId="0" fontId="24" fillId="0" borderId="33" xfId="0" applyFont="1" applyBorder="1" applyAlignment="1" applyProtection="1">
      <protection hidden="1"/>
    </xf>
    <xf numFmtId="173" fontId="24" fillId="0" borderId="42" xfId="0" applyNumberFormat="1" applyFont="1" applyFill="1" applyBorder="1" applyAlignment="1" applyProtection="1">
      <alignment vertical="center" wrapText="1"/>
      <protection hidden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164" fontId="3" fillId="0" borderId="16" xfId="0" applyNumberFormat="1" applyFont="1" applyFill="1" applyBorder="1" applyAlignment="1" applyProtection="1">
      <alignment horizontal="right"/>
      <protection hidden="1"/>
    </xf>
    <xf numFmtId="164" fontId="3" fillId="0" borderId="53" xfId="0" applyNumberFormat="1" applyFont="1" applyFill="1" applyBorder="1" applyAlignment="1" applyProtection="1">
      <alignment horizontal="right"/>
      <protection hidden="1"/>
    </xf>
    <xf numFmtId="164" fontId="3" fillId="0" borderId="52" xfId="0" applyNumberFormat="1" applyFont="1" applyFill="1" applyBorder="1" applyAlignment="1" applyProtection="1">
      <alignment horizontal="right"/>
      <protection hidden="1"/>
    </xf>
    <xf numFmtId="0" fontId="2" fillId="0" borderId="52" xfId="0" applyNumberFormat="1" applyFont="1" applyFill="1" applyBorder="1" applyAlignment="1" applyProtection="1">
      <protection hidden="1"/>
    </xf>
    <xf numFmtId="168" fontId="2" fillId="0" borderId="52" xfId="0" applyNumberFormat="1" applyFont="1" applyFill="1" applyBorder="1" applyAlignment="1" applyProtection="1">
      <protection hidden="1"/>
    </xf>
    <xf numFmtId="167" fontId="2" fillId="0" borderId="52" xfId="0" applyNumberFormat="1" applyFont="1" applyFill="1" applyBorder="1" applyAlignment="1" applyProtection="1">
      <protection hidden="1"/>
    </xf>
    <xf numFmtId="0" fontId="5" fillId="0" borderId="58" xfId="0" applyNumberFormat="1" applyFont="1" applyFill="1" applyBorder="1" applyAlignment="1" applyProtection="1">
      <protection hidden="1"/>
    </xf>
    <xf numFmtId="0" fontId="3" fillId="0" borderId="32" xfId="0" applyNumberFormat="1" applyFont="1" applyFill="1" applyBorder="1" applyAlignment="1" applyProtection="1">
      <protection hidden="1"/>
    </xf>
    <xf numFmtId="0" fontId="4" fillId="0" borderId="59" xfId="0" applyNumberFormat="1" applyFont="1" applyFill="1" applyBorder="1" applyAlignment="1" applyProtection="1">
      <protection hidden="1"/>
    </xf>
    <xf numFmtId="0" fontId="4" fillId="0" borderId="60" xfId="0" applyNumberFormat="1" applyFont="1" applyFill="1" applyBorder="1" applyAlignment="1" applyProtection="1">
      <protection hidden="1"/>
    </xf>
    <xf numFmtId="164" fontId="3" fillId="0" borderId="59" xfId="0" applyNumberFormat="1" applyFont="1" applyFill="1" applyBorder="1" applyAlignment="1" applyProtection="1">
      <alignment horizontal="right"/>
      <protection hidden="1"/>
    </xf>
    <xf numFmtId="164" fontId="3" fillId="0" borderId="32" xfId="0" applyNumberFormat="1" applyFont="1" applyFill="1" applyBorder="1" applyAlignment="1" applyProtection="1">
      <alignment horizontal="right"/>
      <protection hidden="1"/>
    </xf>
    <xf numFmtId="164" fontId="3" fillId="0" borderId="58" xfId="0" applyNumberFormat="1" applyFont="1" applyFill="1" applyBorder="1" applyAlignment="1" applyProtection="1">
      <alignment horizontal="right"/>
      <protection hidden="1"/>
    </xf>
    <xf numFmtId="0" fontId="0" fillId="0" borderId="34" xfId="0" applyBorder="1" applyProtection="1">
      <protection hidden="1"/>
    </xf>
    <xf numFmtId="0" fontId="3" fillId="0" borderId="23" xfId="0" applyNumberFormat="1" applyFont="1" applyFill="1" applyBorder="1" applyAlignment="1" applyProtection="1">
      <protection hidden="1"/>
    </xf>
    <xf numFmtId="166" fontId="3" fillId="0" borderId="23" xfId="0" applyNumberFormat="1" applyFont="1" applyFill="1" applyBorder="1" applyAlignment="1" applyProtection="1">
      <protection hidden="1"/>
    </xf>
    <xf numFmtId="165" fontId="3" fillId="0" borderId="23" xfId="0" applyNumberFormat="1" applyFont="1" applyFill="1" applyBorder="1" applyAlignment="1" applyProtection="1">
      <protection hidden="1"/>
    </xf>
    <xf numFmtId="173" fontId="2" fillId="0" borderId="57" xfId="0" applyNumberFormat="1" applyFont="1" applyFill="1" applyBorder="1" applyAlignment="1" applyProtection="1">
      <protection hidden="1"/>
    </xf>
    <xf numFmtId="0" fontId="25" fillId="0" borderId="0" xfId="0" applyFont="1" applyFill="1" applyAlignment="1">
      <alignment horizontal="right"/>
    </xf>
    <xf numFmtId="0" fontId="0" fillId="2" borderId="0" xfId="0" applyFill="1" applyAlignment="1">
      <alignment horizontal="center" wrapText="1"/>
    </xf>
    <xf numFmtId="0" fontId="0" fillId="0" borderId="0" xfId="0" applyAlignment="1">
      <alignment vertical="center" wrapText="1"/>
    </xf>
    <xf numFmtId="0" fontId="16" fillId="2" borderId="23" xfId="0" applyFont="1" applyFill="1" applyBorder="1" applyAlignment="1">
      <alignment horizontal="center" vertical="center" wrapText="1"/>
    </xf>
    <xf numFmtId="4" fontId="0" fillId="2" borderId="23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164" fontId="24" fillId="0" borderId="26" xfId="1" applyNumberFormat="1" applyFont="1" applyFill="1" applyBorder="1" applyAlignment="1" applyProtection="1">
      <alignment horizontal="right"/>
      <protection hidden="1"/>
    </xf>
    <xf numFmtId="164" fontId="24" fillId="0" borderId="14" xfId="1" applyNumberFormat="1" applyFont="1" applyFill="1" applyBorder="1" applyAlignment="1" applyProtection="1">
      <alignment horizontal="right"/>
      <protection hidden="1"/>
    </xf>
    <xf numFmtId="164" fontId="24" fillId="0" borderId="20" xfId="1" applyNumberFormat="1" applyFont="1" applyFill="1" applyBorder="1" applyAlignment="1" applyProtection="1">
      <alignment horizontal="right"/>
      <protection hidden="1"/>
    </xf>
    <xf numFmtId="175" fontId="24" fillId="0" borderId="41" xfId="0" applyNumberFormat="1" applyFont="1" applyFill="1" applyBorder="1" applyAlignment="1" applyProtection="1">
      <protection hidden="1"/>
    </xf>
    <xf numFmtId="174" fontId="26" fillId="0" borderId="0" xfId="0" applyNumberFormat="1" applyFont="1"/>
    <xf numFmtId="0" fontId="26" fillId="0" borderId="0" xfId="0" applyFont="1" applyAlignment="1">
      <alignment horizontal="right"/>
    </xf>
    <xf numFmtId="0" fontId="26" fillId="0" borderId="0" xfId="0" applyFont="1"/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0" fillId="0" borderId="47" xfId="0" applyFont="1" applyBorder="1" applyAlignment="1" applyProtection="1">
      <protection hidden="1"/>
    </xf>
    <xf numFmtId="0" fontId="20" fillId="0" borderId="6" xfId="0" applyFont="1" applyBorder="1" applyAlignmen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5" fillId="0" borderId="0" xfId="0" applyFont="1" applyFill="1" applyAlignment="1">
      <alignment horizontal="right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0" fillId="2" borderId="0" xfId="0" applyFill="1" applyAlignment="1">
      <alignment horizontal="right" vertical="top" wrapText="1"/>
    </xf>
    <xf numFmtId="0" fontId="11" fillId="2" borderId="0" xfId="1" applyNumberFormat="1" applyFont="1" applyFill="1" applyAlignment="1" applyProtection="1">
      <alignment horizontal="center" wrapText="1"/>
      <protection hidden="1"/>
    </xf>
    <xf numFmtId="0" fontId="13" fillId="0" borderId="0" xfId="0" applyNumberFormat="1" applyFont="1" applyFill="1" applyAlignment="1" applyProtection="1">
      <alignment horizontal="right" wrapText="1"/>
      <protection hidden="1"/>
    </xf>
    <xf numFmtId="0" fontId="12" fillId="0" borderId="0" xfId="0" applyFont="1" applyAlignment="1">
      <alignment horizontal="center" wrapText="1"/>
    </xf>
    <xf numFmtId="0" fontId="13" fillId="0" borderId="0" xfId="0" applyFont="1" applyAlignment="1"/>
    <xf numFmtId="0" fontId="20" fillId="0" borderId="16" xfId="0" applyFont="1" applyBorder="1" applyAlignment="1" applyProtection="1">
      <protection hidden="1"/>
    </xf>
    <xf numFmtId="0" fontId="20" fillId="0" borderId="44" xfId="0" applyFont="1" applyBorder="1" applyAlignment="1"/>
    <xf numFmtId="0" fontId="0" fillId="0" borderId="0" xfId="0" applyAlignment="1"/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5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B35"/>
  <sheetViews>
    <sheetView showGridLines="0"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3.33203125" customWidth="1"/>
    <col min="14" max="14" width="15.33203125" customWidth="1"/>
    <col min="15" max="25" width="0" hidden="1" customWidth="1"/>
    <col min="26" max="26" width="16.21875" customWidth="1"/>
    <col min="27" max="27" width="0.21875" customWidth="1"/>
    <col min="28" max="28" width="3.6640625" hidden="1" customWidth="1"/>
    <col min="29" max="256" width="9.109375" customWidth="1"/>
  </cols>
  <sheetData>
    <row r="1" spans="1:28" ht="16.95" customHeight="1" x14ac:dyDescent="0.25">
      <c r="A1" s="309"/>
      <c r="B1" s="309"/>
      <c r="C1" s="309"/>
      <c r="D1" s="309"/>
      <c r="E1" s="309"/>
      <c r="F1" s="309"/>
      <c r="G1" s="309"/>
      <c r="H1" s="309"/>
      <c r="I1" s="243"/>
      <c r="J1" s="309"/>
      <c r="K1" s="309"/>
      <c r="L1" s="309"/>
      <c r="M1" s="309"/>
      <c r="N1" s="243"/>
      <c r="O1" s="243"/>
      <c r="P1" s="243"/>
      <c r="Q1" s="232"/>
      <c r="R1" s="232"/>
      <c r="S1" s="232"/>
      <c r="T1" s="232"/>
      <c r="U1" s="232"/>
      <c r="V1" s="232"/>
      <c r="W1" s="232"/>
      <c r="X1" s="232"/>
      <c r="Y1" s="232"/>
      <c r="Z1" s="353" t="s">
        <v>74</v>
      </c>
      <c r="AA1" s="354"/>
      <c r="AB1" s="354"/>
    </row>
    <row r="2" spans="1:28" ht="12.75" customHeight="1" x14ac:dyDescent="0.25">
      <c r="A2" s="309"/>
      <c r="B2" s="309"/>
      <c r="C2" s="309"/>
      <c r="D2" s="309"/>
      <c r="E2" s="309"/>
      <c r="F2" s="309"/>
      <c r="G2" s="309"/>
      <c r="H2" s="309"/>
      <c r="I2" s="243"/>
      <c r="J2" s="309"/>
      <c r="K2" s="309"/>
      <c r="L2" s="309"/>
      <c r="M2" s="309"/>
      <c r="N2" s="243"/>
      <c r="O2" s="243"/>
      <c r="P2" s="243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</row>
    <row r="3" spans="1:28" ht="12.75" customHeight="1" x14ac:dyDescent="0.25">
      <c r="A3" s="309"/>
      <c r="B3" s="309"/>
      <c r="C3" s="309"/>
      <c r="D3" s="309"/>
      <c r="E3" s="309"/>
      <c r="F3" s="309"/>
      <c r="G3" s="351" t="s">
        <v>85</v>
      </c>
      <c r="H3" s="352"/>
      <c r="I3" s="352"/>
      <c r="J3" s="352"/>
      <c r="K3" s="352"/>
      <c r="L3" s="352"/>
      <c r="M3" s="352"/>
      <c r="N3" s="352"/>
      <c r="O3" s="315"/>
      <c r="P3" s="315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</row>
    <row r="4" spans="1:28" ht="67.95" customHeight="1" x14ac:dyDescent="0.25">
      <c r="A4" s="309"/>
      <c r="B4" s="309"/>
      <c r="C4" s="309"/>
      <c r="D4" s="309"/>
      <c r="E4" s="309"/>
      <c r="F4" s="309"/>
      <c r="G4" s="352"/>
      <c r="H4" s="352"/>
      <c r="I4" s="352"/>
      <c r="J4" s="352"/>
      <c r="K4" s="352"/>
      <c r="L4" s="352"/>
      <c r="M4" s="352"/>
      <c r="N4" s="352"/>
      <c r="O4" s="315"/>
      <c r="P4" s="315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</row>
    <row r="5" spans="1:28" ht="17.399999999999999" customHeight="1" x14ac:dyDescent="0.25">
      <c r="A5" s="309"/>
      <c r="B5" s="309"/>
      <c r="C5" s="309"/>
      <c r="D5" s="309"/>
      <c r="E5" s="309"/>
      <c r="F5" s="309"/>
      <c r="G5" s="309"/>
      <c r="H5" s="309"/>
      <c r="I5" s="243"/>
      <c r="J5" s="309"/>
      <c r="K5" s="309"/>
      <c r="L5" s="309"/>
      <c r="M5" s="309"/>
      <c r="N5" s="243"/>
      <c r="O5" s="243"/>
      <c r="P5" s="243"/>
      <c r="Q5" s="232"/>
      <c r="R5" s="232"/>
      <c r="S5" s="232"/>
      <c r="T5" s="232"/>
      <c r="U5" s="232"/>
      <c r="V5" s="232"/>
      <c r="W5" s="232"/>
      <c r="X5" s="232"/>
      <c r="Y5" s="232"/>
      <c r="Z5" s="173" t="s">
        <v>86</v>
      </c>
      <c r="AA5" s="232"/>
    </row>
    <row r="6" spans="1:28" ht="12.75" customHeight="1" thickBot="1" x14ac:dyDescent="0.3">
      <c r="A6" s="309"/>
      <c r="B6" s="309"/>
      <c r="C6" s="309"/>
      <c r="D6" s="309"/>
      <c r="E6" s="309"/>
      <c r="F6" s="309"/>
      <c r="G6" s="309"/>
      <c r="H6" s="309"/>
      <c r="I6" s="243"/>
      <c r="J6" s="309"/>
      <c r="K6" s="309"/>
      <c r="L6" s="309"/>
      <c r="M6" s="309"/>
      <c r="O6" s="314"/>
      <c r="P6" s="314" t="s">
        <v>42</v>
      </c>
      <c r="Q6" s="232"/>
      <c r="R6" s="232"/>
      <c r="S6" s="232"/>
      <c r="T6" s="232"/>
      <c r="U6" s="232"/>
      <c r="V6" s="232"/>
      <c r="W6" s="232"/>
      <c r="X6" s="232"/>
      <c r="Y6" s="232"/>
      <c r="Z6" s="314" t="s">
        <v>42</v>
      </c>
      <c r="AA6" s="232"/>
    </row>
    <row r="7" spans="1:28" ht="12.75" customHeight="1" thickBot="1" x14ac:dyDescent="0.3">
      <c r="A7" s="309"/>
      <c r="B7" s="313"/>
      <c r="C7" s="313"/>
      <c r="D7" s="313"/>
      <c r="E7" s="313"/>
      <c r="F7" s="313"/>
      <c r="G7" s="350" t="s">
        <v>41</v>
      </c>
      <c r="H7" s="348" t="s">
        <v>40</v>
      </c>
      <c r="I7" s="349"/>
      <c r="J7" s="349"/>
      <c r="K7" s="349"/>
      <c r="L7" s="312" t="s">
        <v>39</v>
      </c>
      <c r="M7" s="311"/>
      <c r="N7" s="373" t="s">
        <v>33</v>
      </c>
      <c r="O7" s="310"/>
      <c r="P7" s="310"/>
      <c r="Q7" s="232"/>
      <c r="R7" s="232"/>
      <c r="S7" s="232"/>
      <c r="T7" s="232"/>
      <c r="U7" s="232"/>
      <c r="V7" s="232"/>
      <c r="W7" s="232"/>
      <c r="X7" s="232"/>
      <c r="Y7" s="232"/>
      <c r="Z7" s="370" t="s">
        <v>73</v>
      </c>
      <c r="AA7" s="232"/>
    </row>
    <row r="8" spans="1:28" ht="12.75" customHeight="1" thickBot="1" x14ac:dyDescent="0.3">
      <c r="A8" s="309"/>
      <c r="B8" s="308"/>
      <c r="C8" s="308"/>
      <c r="D8" s="308"/>
      <c r="E8" s="308"/>
      <c r="F8" s="308"/>
      <c r="G8" s="350"/>
      <c r="H8" s="307" t="s">
        <v>38</v>
      </c>
      <c r="I8" s="306" t="s">
        <v>37</v>
      </c>
      <c r="J8" s="306" t="s">
        <v>36</v>
      </c>
      <c r="K8" s="305" t="s">
        <v>35</v>
      </c>
      <c r="L8" s="304"/>
      <c r="M8" s="303" t="s">
        <v>34</v>
      </c>
      <c r="N8" s="374"/>
      <c r="O8" s="302"/>
      <c r="P8" s="302" t="s">
        <v>32</v>
      </c>
      <c r="Q8" s="301"/>
      <c r="R8" s="300"/>
      <c r="S8" s="300"/>
      <c r="T8" s="300"/>
      <c r="U8" s="300"/>
      <c r="V8" s="300"/>
      <c r="W8" s="232"/>
      <c r="X8" s="232"/>
      <c r="Y8" s="232"/>
      <c r="Z8" s="371"/>
      <c r="AA8" s="232"/>
    </row>
    <row r="9" spans="1:28" ht="13.2" customHeight="1" thickBot="1" x14ac:dyDescent="0.3">
      <c r="A9" s="250"/>
      <c r="B9" s="299" t="s">
        <v>21</v>
      </c>
      <c r="C9" s="299" t="s">
        <v>31</v>
      </c>
      <c r="D9" s="299" t="s">
        <v>30</v>
      </c>
      <c r="E9" s="299" t="s">
        <v>29</v>
      </c>
      <c r="F9" s="298" t="s">
        <v>28</v>
      </c>
      <c r="G9" s="294">
        <v>1</v>
      </c>
      <c r="H9" s="297">
        <v>2</v>
      </c>
      <c r="I9" s="293">
        <v>3</v>
      </c>
      <c r="J9" s="296">
        <v>4</v>
      </c>
      <c r="K9" s="295">
        <v>5</v>
      </c>
      <c r="L9" s="294" t="s">
        <v>27</v>
      </c>
      <c r="M9" s="292">
        <v>2</v>
      </c>
      <c r="N9" s="293">
        <v>3</v>
      </c>
      <c r="O9" s="292"/>
      <c r="P9" s="292">
        <v>4</v>
      </c>
      <c r="Q9" s="292"/>
      <c r="R9" s="292"/>
      <c r="S9" s="291" t="s">
        <v>26</v>
      </c>
      <c r="T9" s="291" t="s">
        <v>25</v>
      </c>
      <c r="U9" s="291" t="s">
        <v>24</v>
      </c>
      <c r="V9" s="291" t="s">
        <v>23</v>
      </c>
      <c r="W9" s="291" t="s">
        <v>22</v>
      </c>
      <c r="X9" s="290" t="s">
        <v>21</v>
      </c>
      <c r="Y9" s="289"/>
      <c r="Z9" s="158">
        <v>4</v>
      </c>
      <c r="AA9" s="157"/>
    </row>
    <row r="10" spans="1:28" ht="18" customHeight="1" x14ac:dyDescent="0.25">
      <c r="A10" s="250"/>
      <c r="B10" s="288"/>
      <c r="C10" s="288"/>
      <c r="D10" s="287"/>
      <c r="E10" s="286"/>
      <c r="F10" s="285"/>
      <c r="G10" s="284" t="s">
        <v>20</v>
      </c>
      <c r="H10" s="283"/>
      <c r="I10" s="282"/>
      <c r="J10" s="281"/>
      <c r="K10" s="280"/>
      <c r="L10" s="279"/>
      <c r="M10" s="278">
        <v>2621.8</v>
      </c>
      <c r="N10" s="277">
        <v>1996.6</v>
      </c>
      <c r="O10" s="276">
        <v>1996600</v>
      </c>
      <c r="P10" s="276">
        <v>0</v>
      </c>
      <c r="Q10" s="276">
        <v>1996600</v>
      </c>
      <c r="R10" s="276">
        <v>0</v>
      </c>
      <c r="S10" s="274"/>
      <c r="T10" s="275"/>
      <c r="U10" s="274"/>
      <c r="V10" s="273"/>
      <c r="W10" s="273"/>
      <c r="X10" s="273"/>
      <c r="Y10" s="274"/>
      <c r="Z10" s="333">
        <f>N10/M10*100</f>
        <v>76.153787474254315</v>
      </c>
      <c r="AA10" s="245"/>
    </row>
    <row r="11" spans="1:28" ht="12.75" customHeight="1" x14ac:dyDescent="0.25">
      <c r="A11" s="250"/>
      <c r="B11" s="272"/>
      <c r="C11" s="272"/>
      <c r="D11" s="271"/>
      <c r="E11" s="270"/>
      <c r="F11" s="269"/>
      <c r="G11" s="268" t="s">
        <v>19</v>
      </c>
      <c r="H11" s="267"/>
      <c r="I11" s="266"/>
      <c r="J11" s="265"/>
      <c r="K11" s="264"/>
      <c r="L11" s="263"/>
      <c r="M11" s="262">
        <v>6299.1</v>
      </c>
      <c r="N11" s="261">
        <v>4768.2</v>
      </c>
      <c r="O11" s="260">
        <v>4768200</v>
      </c>
      <c r="P11" s="260">
        <v>0</v>
      </c>
      <c r="Q11" s="260">
        <v>4768200</v>
      </c>
      <c r="R11" s="260">
        <v>0</v>
      </c>
      <c r="S11" s="258"/>
      <c r="T11" s="259"/>
      <c r="U11" s="258"/>
      <c r="V11" s="257"/>
      <c r="W11" s="257"/>
      <c r="X11" s="257"/>
      <c r="Y11" s="258"/>
      <c r="Z11" s="333">
        <f t="shared" ref="Z11:Z29" si="0">N11/M11*100</f>
        <v>75.696528075439346</v>
      </c>
      <c r="AA11" s="245"/>
    </row>
    <row r="12" spans="1:28" ht="12.75" customHeight="1" x14ac:dyDescent="0.25">
      <c r="A12" s="250"/>
      <c r="B12" s="272"/>
      <c r="C12" s="272"/>
      <c r="D12" s="271"/>
      <c r="E12" s="270"/>
      <c r="F12" s="269"/>
      <c r="G12" s="268" t="s">
        <v>18</v>
      </c>
      <c r="H12" s="267"/>
      <c r="I12" s="266"/>
      <c r="J12" s="265"/>
      <c r="K12" s="264"/>
      <c r="L12" s="263"/>
      <c r="M12" s="262">
        <v>5152.3</v>
      </c>
      <c r="N12" s="261">
        <v>3864.6</v>
      </c>
      <c r="O12" s="260">
        <v>3864600</v>
      </c>
      <c r="P12" s="260">
        <v>0</v>
      </c>
      <c r="Q12" s="260">
        <v>3864600</v>
      </c>
      <c r="R12" s="260">
        <v>0</v>
      </c>
      <c r="S12" s="258"/>
      <c r="T12" s="259"/>
      <c r="U12" s="258"/>
      <c r="V12" s="257"/>
      <c r="W12" s="257"/>
      <c r="X12" s="257"/>
      <c r="Y12" s="258"/>
      <c r="Z12" s="333">
        <f t="shared" si="0"/>
        <v>75.007278302893852</v>
      </c>
      <c r="AA12" s="245"/>
    </row>
    <row r="13" spans="1:28" ht="12.75" customHeight="1" x14ac:dyDescent="0.25">
      <c r="A13" s="250"/>
      <c r="B13" s="272"/>
      <c r="C13" s="272"/>
      <c r="D13" s="271"/>
      <c r="E13" s="270"/>
      <c r="F13" s="269"/>
      <c r="G13" s="268" t="s">
        <v>17</v>
      </c>
      <c r="H13" s="267"/>
      <c r="I13" s="266"/>
      <c r="J13" s="265"/>
      <c r="K13" s="264"/>
      <c r="L13" s="263"/>
      <c r="M13" s="262">
        <v>2300.4</v>
      </c>
      <c r="N13" s="261">
        <v>1752.8</v>
      </c>
      <c r="O13" s="260">
        <v>1752800</v>
      </c>
      <c r="P13" s="260">
        <v>0</v>
      </c>
      <c r="Q13" s="260">
        <v>1752800</v>
      </c>
      <c r="R13" s="260">
        <v>0</v>
      </c>
      <c r="S13" s="258"/>
      <c r="T13" s="259"/>
      <c r="U13" s="258"/>
      <c r="V13" s="257"/>
      <c r="W13" s="257"/>
      <c r="X13" s="257"/>
      <c r="Y13" s="258"/>
      <c r="Z13" s="333">
        <f t="shared" si="0"/>
        <v>76.195444270561637</v>
      </c>
      <c r="AA13" s="245"/>
    </row>
    <row r="14" spans="1:28" ht="12.75" customHeight="1" x14ac:dyDescent="0.25">
      <c r="A14" s="250"/>
      <c r="B14" s="272"/>
      <c r="C14" s="272"/>
      <c r="D14" s="271"/>
      <c r="E14" s="270"/>
      <c r="F14" s="269"/>
      <c r="G14" s="268" t="s">
        <v>16</v>
      </c>
      <c r="H14" s="267"/>
      <c r="I14" s="266"/>
      <c r="J14" s="265"/>
      <c r="K14" s="264"/>
      <c r="L14" s="263"/>
      <c r="M14" s="262">
        <v>6577.7</v>
      </c>
      <c r="N14" s="261">
        <v>4975.2</v>
      </c>
      <c r="O14" s="260">
        <v>4975200</v>
      </c>
      <c r="P14" s="260">
        <v>0</v>
      </c>
      <c r="Q14" s="260">
        <v>4975200</v>
      </c>
      <c r="R14" s="260">
        <v>0</v>
      </c>
      <c r="S14" s="258"/>
      <c r="T14" s="259"/>
      <c r="U14" s="258"/>
      <c r="V14" s="257"/>
      <c r="W14" s="257"/>
      <c r="X14" s="257"/>
      <c r="Y14" s="258"/>
      <c r="Z14" s="333">
        <f t="shared" si="0"/>
        <v>75.637380847408664</v>
      </c>
      <c r="AA14" s="245"/>
    </row>
    <row r="15" spans="1:28" ht="12.75" customHeight="1" x14ac:dyDescent="0.25">
      <c r="A15" s="250"/>
      <c r="B15" s="272"/>
      <c r="C15" s="272"/>
      <c r="D15" s="271"/>
      <c r="E15" s="270"/>
      <c r="F15" s="269"/>
      <c r="G15" s="268" t="s">
        <v>15</v>
      </c>
      <c r="H15" s="267"/>
      <c r="I15" s="266"/>
      <c r="J15" s="265"/>
      <c r="K15" s="264"/>
      <c r="L15" s="263"/>
      <c r="M15" s="262">
        <v>3396.5</v>
      </c>
      <c r="N15" s="261">
        <v>2547</v>
      </c>
      <c r="O15" s="260">
        <v>2547000</v>
      </c>
      <c r="P15" s="260">
        <v>0</v>
      </c>
      <c r="Q15" s="260">
        <v>2547000</v>
      </c>
      <c r="R15" s="260">
        <v>0</v>
      </c>
      <c r="S15" s="258"/>
      <c r="T15" s="259"/>
      <c r="U15" s="258"/>
      <c r="V15" s="257"/>
      <c r="W15" s="257"/>
      <c r="X15" s="257"/>
      <c r="Y15" s="258"/>
      <c r="Z15" s="333">
        <f t="shared" si="0"/>
        <v>74.988959222729278</v>
      </c>
      <c r="AA15" s="245"/>
    </row>
    <row r="16" spans="1:28" ht="12.75" customHeight="1" x14ac:dyDescent="0.25">
      <c r="A16" s="250"/>
      <c r="B16" s="272"/>
      <c r="C16" s="272"/>
      <c r="D16" s="271"/>
      <c r="E16" s="270"/>
      <c r="F16" s="269"/>
      <c r="G16" s="268" t="s">
        <v>14</v>
      </c>
      <c r="H16" s="267"/>
      <c r="I16" s="266"/>
      <c r="J16" s="265"/>
      <c r="K16" s="264"/>
      <c r="L16" s="263"/>
      <c r="M16" s="262">
        <v>2460.6</v>
      </c>
      <c r="N16" s="261">
        <v>1875.8</v>
      </c>
      <c r="O16" s="260">
        <v>1875800</v>
      </c>
      <c r="P16" s="260">
        <v>0</v>
      </c>
      <c r="Q16" s="260">
        <v>1875800</v>
      </c>
      <c r="R16" s="260">
        <v>0</v>
      </c>
      <c r="S16" s="258"/>
      <c r="T16" s="259"/>
      <c r="U16" s="258"/>
      <c r="V16" s="257"/>
      <c r="W16" s="257"/>
      <c r="X16" s="257"/>
      <c r="Y16" s="258"/>
      <c r="Z16" s="333">
        <f t="shared" si="0"/>
        <v>76.233438998618226</v>
      </c>
      <c r="AA16" s="245"/>
    </row>
    <row r="17" spans="1:27" ht="12.75" customHeight="1" x14ac:dyDescent="0.25">
      <c r="A17" s="250"/>
      <c r="B17" s="272"/>
      <c r="C17" s="272"/>
      <c r="D17" s="271"/>
      <c r="E17" s="270"/>
      <c r="F17" s="269"/>
      <c r="G17" s="268" t="s">
        <v>13</v>
      </c>
      <c r="H17" s="267"/>
      <c r="I17" s="266"/>
      <c r="J17" s="265"/>
      <c r="K17" s="264"/>
      <c r="L17" s="263"/>
      <c r="M17" s="262">
        <v>3338.1</v>
      </c>
      <c r="N17" s="261">
        <v>2541.6999999999998</v>
      </c>
      <c r="O17" s="260">
        <v>2541700</v>
      </c>
      <c r="P17" s="260">
        <v>0</v>
      </c>
      <c r="Q17" s="260">
        <v>2541700</v>
      </c>
      <c r="R17" s="260">
        <v>0</v>
      </c>
      <c r="S17" s="258"/>
      <c r="T17" s="259"/>
      <c r="U17" s="258"/>
      <c r="V17" s="257"/>
      <c r="W17" s="257"/>
      <c r="X17" s="257"/>
      <c r="Y17" s="258"/>
      <c r="Z17" s="333">
        <f t="shared" si="0"/>
        <v>76.142116773014592</v>
      </c>
      <c r="AA17" s="245"/>
    </row>
    <row r="18" spans="1:27" ht="12.75" customHeight="1" x14ac:dyDescent="0.25">
      <c r="A18" s="250"/>
      <c r="B18" s="272"/>
      <c r="C18" s="272"/>
      <c r="D18" s="271"/>
      <c r="E18" s="270"/>
      <c r="F18" s="269"/>
      <c r="G18" s="268" t="s">
        <v>12</v>
      </c>
      <c r="H18" s="267"/>
      <c r="I18" s="266"/>
      <c r="J18" s="265"/>
      <c r="K18" s="264"/>
      <c r="L18" s="263"/>
      <c r="M18" s="262">
        <v>2363.1</v>
      </c>
      <c r="N18" s="261">
        <v>1796.6</v>
      </c>
      <c r="O18" s="260">
        <v>1796600</v>
      </c>
      <c r="P18" s="260">
        <v>0</v>
      </c>
      <c r="Q18" s="260">
        <v>1796600</v>
      </c>
      <c r="R18" s="260">
        <v>0</v>
      </c>
      <c r="S18" s="258"/>
      <c r="T18" s="259"/>
      <c r="U18" s="258"/>
      <c r="V18" s="257"/>
      <c r="W18" s="257"/>
      <c r="X18" s="257"/>
      <c r="Y18" s="258"/>
      <c r="Z18" s="333">
        <f t="shared" si="0"/>
        <v>76.02725233803055</v>
      </c>
      <c r="AA18" s="245"/>
    </row>
    <row r="19" spans="1:27" ht="12.75" customHeight="1" x14ac:dyDescent="0.25">
      <c r="A19" s="250"/>
      <c r="B19" s="272"/>
      <c r="C19" s="272"/>
      <c r="D19" s="271"/>
      <c r="E19" s="270"/>
      <c r="F19" s="269"/>
      <c r="G19" s="268" t="s">
        <v>11</v>
      </c>
      <c r="H19" s="267"/>
      <c r="I19" s="266"/>
      <c r="J19" s="265"/>
      <c r="K19" s="264"/>
      <c r="L19" s="263"/>
      <c r="M19" s="262">
        <v>1456.6</v>
      </c>
      <c r="N19" s="261">
        <v>1136.5</v>
      </c>
      <c r="O19" s="260">
        <v>1136500</v>
      </c>
      <c r="P19" s="260">
        <v>0</v>
      </c>
      <c r="Q19" s="260">
        <v>1136500</v>
      </c>
      <c r="R19" s="260">
        <v>0</v>
      </c>
      <c r="S19" s="258"/>
      <c r="T19" s="259"/>
      <c r="U19" s="258"/>
      <c r="V19" s="257"/>
      <c r="W19" s="257"/>
      <c r="X19" s="257"/>
      <c r="Y19" s="258"/>
      <c r="Z19" s="333">
        <f t="shared" si="0"/>
        <v>78.024165865714679</v>
      </c>
      <c r="AA19" s="245"/>
    </row>
    <row r="20" spans="1:27" ht="12.75" customHeight="1" x14ac:dyDescent="0.25">
      <c r="A20" s="250"/>
      <c r="B20" s="272"/>
      <c r="C20" s="272"/>
      <c r="D20" s="271"/>
      <c r="E20" s="270"/>
      <c r="F20" s="269"/>
      <c r="G20" s="268" t="s">
        <v>10</v>
      </c>
      <c r="H20" s="267"/>
      <c r="I20" s="266"/>
      <c r="J20" s="265"/>
      <c r="K20" s="264"/>
      <c r="L20" s="263"/>
      <c r="M20" s="262">
        <v>3742.6</v>
      </c>
      <c r="N20" s="261">
        <v>2807.1</v>
      </c>
      <c r="O20" s="260">
        <v>2807100</v>
      </c>
      <c r="P20" s="260">
        <v>0</v>
      </c>
      <c r="Q20" s="260">
        <v>2807100</v>
      </c>
      <c r="R20" s="260">
        <v>0</v>
      </c>
      <c r="S20" s="258"/>
      <c r="T20" s="259"/>
      <c r="U20" s="258"/>
      <c r="V20" s="257"/>
      <c r="W20" s="257"/>
      <c r="X20" s="257"/>
      <c r="Y20" s="258"/>
      <c r="Z20" s="333">
        <f t="shared" si="0"/>
        <v>75.004007908940309</v>
      </c>
      <c r="AA20" s="245"/>
    </row>
    <row r="21" spans="1:27" ht="12.75" customHeight="1" x14ac:dyDescent="0.25">
      <c r="A21" s="250"/>
      <c r="B21" s="272"/>
      <c r="C21" s="272"/>
      <c r="D21" s="271"/>
      <c r="E21" s="270"/>
      <c r="F21" s="269"/>
      <c r="G21" s="268" t="s">
        <v>9</v>
      </c>
      <c r="H21" s="267"/>
      <c r="I21" s="266"/>
      <c r="J21" s="265"/>
      <c r="K21" s="264"/>
      <c r="L21" s="263"/>
      <c r="M21" s="262">
        <v>3062.1</v>
      </c>
      <c r="N21" s="261">
        <v>2333.8000000000002</v>
      </c>
      <c r="O21" s="260">
        <v>2333800</v>
      </c>
      <c r="P21" s="260">
        <v>0</v>
      </c>
      <c r="Q21" s="260">
        <v>2333800</v>
      </c>
      <c r="R21" s="260">
        <v>0</v>
      </c>
      <c r="S21" s="258"/>
      <c r="T21" s="259"/>
      <c r="U21" s="258"/>
      <c r="V21" s="257"/>
      <c r="W21" s="257"/>
      <c r="X21" s="257"/>
      <c r="Y21" s="258"/>
      <c r="Z21" s="333">
        <f t="shared" si="0"/>
        <v>76.215668985336876</v>
      </c>
      <c r="AA21" s="245"/>
    </row>
    <row r="22" spans="1:27" ht="12.75" customHeight="1" x14ac:dyDescent="0.25">
      <c r="A22" s="250"/>
      <c r="B22" s="272"/>
      <c r="C22" s="272"/>
      <c r="D22" s="271"/>
      <c r="E22" s="270"/>
      <c r="F22" s="269"/>
      <c r="G22" s="268" t="s">
        <v>8</v>
      </c>
      <c r="H22" s="267"/>
      <c r="I22" s="266"/>
      <c r="J22" s="265"/>
      <c r="K22" s="264"/>
      <c r="L22" s="263"/>
      <c r="M22" s="262">
        <v>3512.4</v>
      </c>
      <c r="N22" s="261">
        <v>2634.3</v>
      </c>
      <c r="O22" s="260">
        <v>2634300</v>
      </c>
      <c r="P22" s="260">
        <v>0</v>
      </c>
      <c r="Q22" s="260">
        <v>2634300</v>
      </c>
      <c r="R22" s="260">
        <v>0</v>
      </c>
      <c r="S22" s="258"/>
      <c r="T22" s="259"/>
      <c r="U22" s="258"/>
      <c r="V22" s="257"/>
      <c r="W22" s="257"/>
      <c r="X22" s="257"/>
      <c r="Y22" s="258"/>
      <c r="Z22" s="333">
        <f t="shared" si="0"/>
        <v>75</v>
      </c>
      <c r="AA22" s="245"/>
    </row>
    <row r="23" spans="1:27" ht="12.75" customHeight="1" x14ac:dyDescent="0.25">
      <c r="A23" s="250"/>
      <c r="B23" s="272"/>
      <c r="C23" s="272"/>
      <c r="D23" s="271"/>
      <c r="E23" s="270"/>
      <c r="F23" s="269"/>
      <c r="G23" s="268" t="s">
        <v>7</v>
      </c>
      <c r="H23" s="267"/>
      <c r="I23" s="266"/>
      <c r="J23" s="265"/>
      <c r="K23" s="264"/>
      <c r="L23" s="263"/>
      <c r="M23" s="262">
        <v>3662.5</v>
      </c>
      <c r="N23" s="261">
        <v>2784</v>
      </c>
      <c r="O23" s="260">
        <v>2784000</v>
      </c>
      <c r="P23" s="260">
        <v>0</v>
      </c>
      <c r="Q23" s="260">
        <v>2784000</v>
      </c>
      <c r="R23" s="260">
        <v>0</v>
      </c>
      <c r="S23" s="258"/>
      <c r="T23" s="259"/>
      <c r="U23" s="258"/>
      <c r="V23" s="257"/>
      <c r="W23" s="257"/>
      <c r="X23" s="257"/>
      <c r="Y23" s="258"/>
      <c r="Z23" s="333">
        <f t="shared" si="0"/>
        <v>76.0136518771331</v>
      </c>
      <c r="AA23" s="245"/>
    </row>
    <row r="24" spans="1:27" ht="12.75" customHeight="1" x14ac:dyDescent="0.25">
      <c r="A24" s="250"/>
      <c r="B24" s="272"/>
      <c r="C24" s="272"/>
      <c r="D24" s="271"/>
      <c r="E24" s="270"/>
      <c r="F24" s="269"/>
      <c r="G24" s="268" t="s">
        <v>6</v>
      </c>
      <c r="H24" s="267"/>
      <c r="I24" s="266"/>
      <c r="J24" s="265"/>
      <c r="K24" s="264"/>
      <c r="L24" s="263"/>
      <c r="M24" s="262">
        <v>5446.5</v>
      </c>
      <c r="N24" s="261">
        <v>4085.1</v>
      </c>
      <c r="O24" s="260">
        <v>4085100</v>
      </c>
      <c r="P24" s="260">
        <v>0</v>
      </c>
      <c r="Q24" s="260">
        <v>4085100</v>
      </c>
      <c r="R24" s="260">
        <v>0</v>
      </c>
      <c r="S24" s="258"/>
      <c r="T24" s="259"/>
      <c r="U24" s="258"/>
      <c r="V24" s="257"/>
      <c r="W24" s="257"/>
      <c r="X24" s="257"/>
      <c r="Y24" s="258"/>
      <c r="Z24" s="333">
        <f t="shared" si="0"/>
        <v>75.004131093362716</v>
      </c>
      <c r="AA24" s="245"/>
    </row>
    <row r="25" spans="1:27" ht="12.75" customHeight="1" x14ac:dyDescent="0.25">
      <c r="A25" s="250"/>
      <c r="B25" s="272"/>
      <c r="C25" s="272"/>
      <c r="D25" s="271"/>
      <c r="E25" s="270"/>
      <c r="F25" s="269"/>
      <c r="G25" s="268" t="s">
        <v>5</v>
      </c>
      <c r="H25" s="267"/>
      <c r="I25" s="266"/>
      <c r="J25" s="265"/>
      <c r="K25" s="264"/>
      <c r="L25" s="263"/>
      <c r="M25" s="262">
        <v>3993.9</v>
      </c>
      <c r="N25" s="261">
        <v>3030.1</v>
      </c>
      <c r="O25" s="260">
        <v>3030100</v>
      </c>
      <c r="P25" s="260">
        <v>0</v>
      </c>
      <c r="Q25" s="260">
        <v>3030100</v>
      </c>
      <c r="R25" s="260">
        <v>0</v>
      </c>
      <c r="S25" s="258"/>
      <c r="T25" s="259"/>
      <c r="U25" s="258"/>
      <c r="V25" s="257"/>
      <c r="W25" s="257"/>
      <c r="X25" s="257"/>
      <c r="Y25" s="258"/>
      <c r="Z25" s="333">
        <f t="shared" si="0"/>
        <v>75.868199003480314</v>
      </c>
      <c r="AA25" s="245"/>
    </row>
    <row r="26" spans="1:27" ht="12.75" customHeight="1" x14ac:dyDescent="0.25">
      <c r="A26" s="250"/>
      <c r="B26" s="272"/>
      <c r="C26" s="272"/>
      <c r="D26" s="271"/>
      <c r="E26" s="270"/>
      <c r="F26" s="269"/>
      <c r="G26" s="268" t="s">
        <v>4</v>
      </c>
      <c r="H26" s="267"/>
      <c r="I26" s="266"/>
      <c r="J26" s="265"/>
      <c r="K26" s="264"/>
      <c r="L26" s="263"/>
      <c r="M26" s="262">
        <v>4134.3</v>
      </c>
      <c r="N26" s="261">
        <v>3135.3</v>
      </c>
      <c r="O26" s="260">
        <v>3135300</v>
      </c>
      <c r="P26" s="260">
        <v>0</v>
      </c>
      <c r="Q26" s="260">
        <v>3135300</v>
      </c>
      <c r="R26" s="260">
        <v>0</v>
      </c>
      <c r="S26" s="258"/>
      <c r="T26" s="259"/>
      <c r="U26" s="258"/>
      <c r="V26" s="257"/>
      <c r="W26" s="257"/>
      <c r="X26" s="257"/>
      <c r="Y26" s="258"/>
      <c r="Z26" s="333">
        <f t="shared" si="0"/>
        <v>75.836296350047178</v>
      </c>
      <c r="AA26" s="245"/>
    </row>
    <row r="27" spans="1:27" ht="12.75" customHeight="1" x14ac:dyDescent="0.25">
      <c r="A27" s="250"/>
      <c r="B27" s="272"/>
      <c r="C27" s="272"/>
      <c r="D27" s="271"/>
      <c r="E27" s="270"/>
      <c r="F27" s="269"/>
      <c r="G27" s="268" t="s">
        <v>3</v>
      </c>
      <c r="H27" s="267"/>
      <c r="I27" s="266"/>
      <c r="J27" s="265"/>
      <c r="K27" s="264"/>
      <c r="L27" s="263"/>
      <c r="M27" s="262">
        <v>1681.5</v>
      </c>
      <c r="N27" s="261">
        <v>1285.5</v>
      </c>
      <c r="O27" s="260">
        <v>1285500</v>
      </c>
      <c r="P27" s="260">
        <v>0</v>
      </c>
      <c r="Q27" s="260">
        <v>1285500</v>
      </c>
      <c r="R27" s="260">
        <v>0</v>
      </c>
      <c r="S27" s="258"/>
      <c r="T27" s="259"/>
      <c r="U27" s="258"/>
      <c r="V27" s="257"/>
      <c r="W27" s="257"/>
      <c r="X27" s="257"/>
      <c r="Y27" s="258"/>
      <c r="Z27" s="333">
        <f t="shared" si="0"/>
        <v>76.449598572702953</v>
      </c>
      <c r="AA27" s="245"/>
    </row>
    <row r="28" spans="1:27" ht="12.75" customHeight="1" thickBot="1" x14ac:dyDescent="0.3">
      <c r="A28" s="250"/>
      <c r="B28" s="256"/>
      <c r="C28" s="256"/>
      <c r="D28" s="255"/>
      <c r="E28" s="254"/>
      <c r="F28" s="253"/>
      <c r="G28" s="189" t="s">
        <v>2</v>
      </c>
      <c r="H28" s="190"/>
      <c r="I28" s="191"/>
      <c r="J28" s="192"/>
      <c r="K28" s="193"/>
      <c r="L28" s="194"/>
      <c r="M28" s="316">
        <v>2100</v>
      </c>
      <c r="N28" s="317">
        <v>1420</v>
      </c>
      <c r="O28" s="318">
        <v>1420000</v>
      </c>
      <c r="P28" s="318">
        <v>0</v>
      </c>
      <c r="Q28" s="318">
        <v>1420000</v>
      </c>
      <c r="R28" s="318">
        <v>0</v>
      </c>
      <c r="S28" s="319"/>
      <c r="T28" s="320"/>
      <c r="U28" s="319"/>
      <c r="V28" s="321"/>
      <c r="W28" s="321"/>
      <c r="X28" s="321"/>
      <c r="Y28" s="319"/>
      <c r="Z28" s="333">
        <f t="shared" si="0"/>
        <v>67.61904761904762</v>
      </c>
      <c r="AA28" s="245"/>
    </row>
    <row r="29" spans="1:27" ht="12.75" customHeight="1" thickBot="1" x14ac:dyDescent="0.3">
      <c r="A29" s="250"/>
      <c r="B29" s="252"/>
      <c r="C29" s="251"/>
      <c r="D29" s="251"/>
      <c r="E29" s="251"/>
      <c r="F29" s="251"/>
      <c r="G29" s="330"/>
      <c r="H29" s="330">
        <v>0</v>
      </c>
      <c r="I29" s="330">
        <v>0</v>
      </c>
      <c r="J29" s="330">
        <v>0</v>
      </c>
      <c r="K29" s="330">
        <v>0</v>
      </c>
      <c r="L29" s="330"/>
      <c r="M29" s="262">
        <v>67302</v>
      </c>
      <c r="N29" s="331">
        <v>50770.2</v>
      </c>
      <c r="O29" s="332">
        <v>50770200</v>
      </c>
      <c r="P29" s="332">
        <v>0</v>
      </c>
      <c r="Q29" s="332">
        <v>50770200</v>
      </c>
      <c r="R29" s="332">
        <v>0</v>
      </c>
      <c r="S29" s="172"/>
      <c r="T29" s="172"/>
      <c r="U29" s="172"/>
      <c r="V29" s="172"/>
      <c r="W29" s="172"/>
      <c r="X29" s="172"/>
      <c r="Y29" s="172"/>
      <c r="Z29" s="333">
        <f t="shared" si="0"/>
        <v>75.4363911919408</v>
      </c>
      <c r="AA29" s="157"/>
    </row>
    <row r="30" spans="1:27" ht="13.2" hidden="1" customHeight="1" x14ac:dyDescent="0.25">
      <c r="A30" s="250"/>
      <c r="B30" s="249"/>
      <c r="C30" s="248"/>
      <c r="D30" s="248"/>
      <c r="E30" s="248"/>
      <c r="F30" s="248"/>
      <c r="G30" s="322" t="s">
        <v>1</v>
      </c>
      <c r="H30" s="323"/>
      <c r="I30" s="324">
        <v>0</v>
      </c>
      <c r="J30" s="324">
        <v>0</v>
      </c>
      <c r="K30" s="325">
        <v>0</v>
      </c>
      <c r="L30" s="323"/>
      <c r="M30" s="326">
        <v>67302</v>
      </c>
      <c r="N30" s="246">
        <v>50770.2</v>
      </c>
      <c r="O30" s="327"/>
      <c r="P30" s="328">
        <v>0</v>
      </c>
      <c r="Q30" s="327"/>
      <c r="R30" s="327"/>
      <c r="S30" s="300"/>
      <c r="T30" s="300"/>
      <c r="U30" s="300"/>
      <c r="V30" s="300"/>
      <c r="W30" s="300"/>
      <c r="X30" s="329"/>
      <c r="Y30" s="232"/>
      <c r="Z30" s="232"/>
      <c r="AA30" s="245"/>
    </row>
    <row r="31" spans="1:27" ht="12.75" customHeight="1" x14ac:dyDescent="0.25">
      <c r="A31" s="243"/>
      <c r="B31" s="244"/>
      <c r="C31" s="244"/>
      <c r="D31" s="244"/>
      <c r="E31" s="244"/>
      <c r="F31" s="244"/>
      <c r="G31" s="243"/>
      <c r="H31" s="243"/>
      <c r="I31" s="243"/>
      <c r="J31" s="243"/>
      <c r="K31" s="243"/>
      <c r="L31" s="243"/>
      <c r="M31" s="243"/>
      <c r="N31" s="243"/>
      <c r="O31" s="243"/>
      <c r="P31" s="243"/>
      <c r="Q31" s="242"/>
      <c r="R31" s="242"/>
      <c r="S31" s="242"/>
      <c r="T31" s="242"/>
      <c r="U31" s="242"/>
      <c r="V31" s="242"/>
      <c r="W31" s="232"/>
      <c r="X31" s="232"/>
      <c r="Y31" s="232"/>
      <c r="Z31" s="232"/>
      <c r="AA31" s="232"/>
    </row>
    <row r="32" spans="1:27" ht="12.75" customHeight="1" x14ac:dyDescent="0.25">
      <c r="A32" s="232"/>
      <c r="B32" s="232"/>
      <c r="C32" s="232"/>
      <c r="D32" s="232"/>
      <c r="E32" s="232"/>
      <c r="F32" s="241"/>
      <c r="G32" s="241"/>
      <c r="H32" s="240"/>
      <c r="I32" s="233"/>
      <c r="J32" s="239"/>
      <c r="K32" s="239"/>
      <c r="L32" s="233"/>
      <c r="M32" s="233"/>
      <c r="N32" s="236"/>
      <c r="O32" s="238"/>
      <c r="P32" s="239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</row>
    <row r="33" spans="1:27" ht="12.75" customHeight="1" x14ac:dyDescent="0.25">
      <c r="A33" s="232"/>
      <c r="B33" s="232"/>
      <c r="C33" s="232"/>
      <c r="D33" s="232"/>
      <c r="E33" s="232"/>
      <c r="F33" s="238"/>
      <c r="G33" s="238"/>
      <c r="H33" s="236"/>
      <c r="I33" s="235"/>
      <c r="J33" s="235"/>
      <c r="K33" s="237"/>
      <c r="L33" s="236"/>
      <c r="M33" s="236"/>
      <c r="N33" s="235"/>
      <c r="O33" s="234"/>
      <c r="P33" s="233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</row>
    <row r="34" spans="1:27" ht="12.75" customHeight="1" x14ac:dyDescent="0.25">
      <c r="A34" s="232" t="s">
        <v>0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</row>
    <row r="35" spans="1:27" ht="12.75" customHeight="1" x14ac:dyDescent="0.25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"/>
    </row>
  </sheetData>
  <mergeCells count="6">
    <mergeCell ref="H7:K7"/>
    <mergeCell ref="G7:G8"/>
    <mergeCell ref="G3:N4"/>
    <mergeCell ref="Z7:Z8"/>
    <mergeCell ref="Z1:AB1"/>
    <mergeCell ref="N7:N8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2"/>
  <sheetViews>
    <sheetView showGridLines="0" topLeftCell="A7" workbookViewId="0">
      <selection activeCell="Z28" sqref="Z2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5.109375" customWidth="1"/>
    <col min="14" max="14" width="17.6640625" customWidth="1"/>
    <col min="15" max="25" width="0" hidden="1" customWidth="1"/>
    <col min="26" max="26" width="14.33203125" customWidth="1"/>
    <col min="27" max="27" width="0.6640625" customWidth="1"/>
    <col min="28" max="256" width="9.109375" customWidth="1"/>
  </cols>
  <sheetData>
    <row r="1" spans="1:27" ht="16.2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3" t="s">
        <v>74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351" t="s">
        <v>72</v>
      </c>
      <c r="H3" s="352"/>
      <c r="I3" s="352"/>
      <c r="J3" s="352"/>
      <c r="K3" s="352"/>
      <c r="L3" s="352"/>
      <c r="M3" s="352"/>
      <c r="N3" s="352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357"/>
      <c r="AA3" s="1"/>
    </row>
    <row r="4" spans="1:27" ht="33.6" customHeight="1" x14ac:dyDescent="0.25">
      <c r="A4" s="107"/>
      <c r="B4" s="107"/>
      <c r="C4" s="107"/>
      <c r="D4" s="107"/>
      <c r="E4" s="107"/>
      <c r="F4" s="107"/>
      <c r="G4" s="352"/>
      <c r="H4" s="352"/>
      <c r="I4" s="352"/>
      <c r="J4" s="352"/>
      <c r="K4" s="352"/>
      <c r="L4" s="352"/>
      <c r="M4" s="352"/>
      <c r="N4" s="352"/>
      <c r="O4" s="357"/>
      <c r="P4" s="357"/>
      <c r="Q4" s="357"/>
      <c r="R4" s="357"/>
      <c r="S4" s="357"/>
      <c r="T4" s="357"/>
      <c r="U4" s="357"/>
      <c r="V4" s="357"/>
      <c r="W4" s="357"/>
      <c r="X4" s="357"/>
      <c r="Y4" s="357"/>
      <c r="Z4" s="357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 t="s">
        <v>87</v>
      </c>
      <c r="AA5" s="1"/>
    </row>
    <row r="6" spans="1:27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O6" s="112"/>
      <c r="P6" s="112" t="s">
        <v>42</v>
      </c>
      <c r="Q6" s="1"/>
      <c r="R6" s="1"/>
      <c r="S6" s="1"/>
      <c r="T6" s="1"/>
      <c r="U6" s="1"/>
      <c r="V6" s="1"/>
      <c r="W6" s="1"/>
      <c r="X6" s="1"/>
      <c r="Y6" s="1"/>
      <c r="Z6" s="112" t="s">
        <v>42</v>
      </c>
      <c r="AA6" s="1"/>
    </row>
    <row r="7" spans="1:27" ht="12.75" customHeight="1" thickBot="1" x14ac:dyDescent="0.3">
      <c r="A7" s="107"/>
      <c r="B7" s="111"/>
      <c r="C7" s="111"/>
      <c r="D7" s="111"/>
      <c r="E7" s="111"/>
      <c r="F7" s="111"/>
      <c r="G7" s="350" t="s">
        <v>41</v>
      </c>
      <c r="H7" s="348" t="s">
        <v>40</v>
      </c>
      <c r="I7" s="349"/>
      <c r="J7" s="349"/>
      <c r="K7" s="349"/>
      <c r="L7" s="110" t="s">
        <v>39</v>
      </c>
      <c r="M7" s="109"/>
      <c r="N7" s="108"/>
      <c r="O7" s="108"/>
      <c r="P7" s="108"/>
      <c r="Q7" s="11"/>
      <c r="R7" s="11"/>
      <c r="S7" s="11"/>
      <c r="T7" s="11"/>
      <c r="U7" s="11"/>
      <c r="V7" s="11"/>
      <c r="W7" s="11"/>
      <c r="X7" s="11"/>
      <c r="Y7" s="11"/>
      <c r="Z7" s="355" t="s">
        <v>73</v>
      </c>
      <c r="AA7" s="1"/>
    </row>
    <row r="8" spans="1:27" ht="24.75" customHeight="1" thickBot="1" x14ac:dyDescent="0.3">
      <c r="A8" s="107"/>
      <c r="B8" s="106"/>
      <c r="C8" s="106"/>
      <c r="D8" s="106"/>
      <c r="E8" s="106"/>
      <c r="F8" s="106"/>
      <c r="G8" s="350"/>
      <c r="H8" s="105" t="s">
        <v>38</v>
      </c>
      <c r="I8" s="104" t="s">
        <v>37</v>
      </c>
      <c r="J8" s="104" t="s">
        <v>36</v>
      </c>
      <c r="K8" s="103" t="s">
        <v>35</v>
      </c>
      <c r="L8" s="102"/>
      <c r="M8" s="101" t="s">
        <v>34</v>
      </c>
      <c r="N8" s="100" t="s">
        <v>33</v>
      </c>
      <c r="O8" s="99"/>
      <c r="P8" s="99" t="s">
        <v>32</v>
      </c>
      <c r="Q8" s="98"/>
      <c r="R8" s="97"/>
      <c r="S8" s="97"/>
      <c r="T8" s="97"/>
      <c r="U8" s="97"/>
      <c r="V8" s="97"/>
      <c r="W8" s="97"/>
      <c r="X8" s="97"/>
      <c r="Y8" s="97"/>
      <c r="Z8" s="356"/>
      <c r="AA8" s="1"/>
    </row>
    <row r="9" spans="1:27" ht="16.2" customHeight="1" thickBot="1" x14ac:dyDescent="0.3">
      <c r="A9" s="25"/>
      <c r="B9" s="96"/>
      <c r="C9" s="96"/>
      <c r="D9" s="96"/>
      <c r="E9" s="96"/>
      <c r="F9" s="95"/>
      <c r="G9" s="185" t="s">
        <v>20</v>
      </c>
      <c r="H9" s="186"/>
      <c r="I9" s="186"/>
      <c r="J9" s="187"/>
      <c r="K9" s="186"/>
      <c r="L9" s="188"/>
      <c r="M9" s="199">
        <v>297.8</v>
      </c>
      <c r="N9" s="341">
        <v>50</v>
      </c>
      <c r="O9" s="200"/>
      <c r="P9" s="200"/>
      <c r="Q9" s="200"/>
      <c r="R9" s="200"/>
      <c r="S9" s="212"/>
      <c r="T9" s="212"/>
      <c r="U9" s="212"/>
      <c r="V9" s="212"/>
      <c r="W9" s="212"/>
      <c r="X9" s="213"/>
      <c r="Y9" s="212"/>
      <c r="Z9" s="214">
        <f>N9/M9*100</f>
        <v>16.789791806581597</v>
      </c>
      <c r="AA9" s="157"/>
    </row>
    <row r="10" spans="1:27" ht="12.75" customHeight="1" x14ac:dyDescent="0.25">
      <c r="A10" s="25"/>
      <c r="B10" s="85"/>
      <c r="C10" s="85"/>
      <c r="D10" s="84"/>
      <c r="E10" s="83"/>
      <c r="F10" s="182"/>
      <c r="G10" s="65" t="s">
        <v>19</v>
      </c>
      <c r="H10" s="64"/>
      <c r="I10" s="63"/>
      <c r="J10" s="62"/>
      <c r="K10" s="61"/>
      <c r="L10" s="60"/>
      <c r="M10" s="201">
        <v>817</v>
      </c>
      <c r="N10" s="342">
        <v>312</v>
      </c>
      <c r="O10" s="202">
        <v>168000</v>
      </c>
      <c r="P10" s="203">
        <v>0</v>
      </c>
      <c r="Q10" s="203">
        <v>168000</v>
      </c>
      <c r="R10" s="203">
        <v>0</v>
      </c>
      <c r="S10" s="215"/>
      <c r="T10" s="216"/>
      <c r="U10" s="215"/>
      <c r="V10" s="217"/>
      <c r="W10" s="217"/>
      <c r="X10" s="217"/>
      <c r="Y10" s="215"/>
      <c r="Z10" s="218">
        <f>N10/M10*100</f>
        <v>38.188494492044065</v>
      </c>
      <c r="AA10" s="157"/>
    </row>
    <row r="11" spans="1:27" ht="12.75" customHeight="1" x14ac:dyDescent="0.25">
      <c r="A11" s="25"/>
      <c r="B11" s="69"/>
      <c r="C11" s="69"/>
      <c r="D11" s="68"/>
      <c r="E11" s="67"/>
      <c r="F11" s="183"/>
      <c r="G11" s="65" t="s">
        <v>18</v>
      </c>
      <c r="H11" s="64"/>
      <c r="I11" s="63"/>
      <c r="J11" s="62"/>
      <c r="K11" s="61"/>
      <c r="L11" s="60"/>
      <c r="M11" s="201">
        <v>178</v>
      </c>
      <c r="N11" s="342">
        <v>148</v>
      </c>
      <c r="O11" s="204">
        <v>144000</v>
      </c>
      <c r="P11" s="205">
        <v>0</v>
      </c>
      <c r="Q11" s="205">
        <v>144000</v>
      </c>
      <c r="R11" s="205">
        <v>0</v>
      </c>
      <c r="S11" s="219"/>
      <c r="T11" s="220"/>
      <c r="U11" s="219"/>
      <c r="V11" s="221"/>
      <c r="W11" s="221"/>
      <c r="X11" s="221"/>
      <c r="Y11" s="219"/>
      <c r="Z11" s="218">
        <f t="shared" ref="Z11:Z27" si="0">N11/M11*100</f>
        <v>83.146067415730343</v>
      </c>
      <c r="AA11" s="157"/>
    </row>
    <row r="12" spans="1:27" ht="12.75" customHeight="1" x14ac:dyDescent="0.25">
      <c r="A12" s="25"/>
      <c r="B12" s="69"/>
      <c r="C12" s="69"/>
      <c r="D12" s="68"/>
      <c r="E12" s="67"/>
      <c r="F12" s="183"/>
      <c r="G12" s="65" t="s">
        <v>17</v>
      </c>
      <c r="H12" s="64"/>
      <c r="I12" s="63"/>
      <c r="J12" s="62"/>
      <c r="K12" s="61"/>
      <c r="L12" s="60"/>
      <c r="M12" s="201">
        <v>284</v>
      </c>
      <c r="N12" s="342">
        <v>259</v>
      </c>
      <c r="O12" s="204">
        <v>24000</v>
      </c>
      <c r="P12" s="205">
        <v>0</v>
      </c>
      <c r="Q12" s="205">
        <v>24000</v>
      </c>
      <c r="R12" s="205">
        <v>0</v>
      </c>
      <c r="S12" s="219"/>
      <c r="T12" s="220"/>
      <c r="U12" s="219"/>
      <c r="V12" s="221"/>
      <c r="W12" s="221"/>
      <c r="X12" s="221"/>
      <c r="Y12" s="219"/>
      <c r="Z12" s="218">
        <f t="shared" si="0"/>
        <v>91.197183098591552</v>
      </c>
      <c r="AA12" s="157"/>
    </row>
    <row r="13" spans="1:27" ht="12.75" customHeight="1" x14ac:dyDescent="0.25">
      <c r="A13" s="25"/>
      <c r="B13" s="69"/>
      <c r="C13" s="69"/>
      <c r="D13" s="68"/>
      <c r="E13" s="67"/>
      <c r="F13" s="183"/>
      <c r="G13" s="65" t="s">
        <v>16</v>
      </c>
      <c r="H13" s="64"/>
      <c r="I13" s="63"/>
      <c r="J13" s="62"/>
      <c r="K13" s="61"/>
      <c r="L13" s="60"/>
      <c r="M13" s="201">
        <v>396</v>
      </c>
      <c r="N13" s="342">
        <v>396</v>
      </c>
      <c r="O13" s="204">
        <v>156000</v>
      </c>
      <c r="P13" s="205">
        <v>0</v>
      </c>
      <c r="Q13" s="205">
        <v>156000</v>
      </c>
      <c r="R13" s="205">
        <v>0</v>
      </c>
      <c r="S13" s="219"/>
      <c r="T13" s="220"/>
      <c r="U13" s="219"/>
      <c r="V13" s="221"/>
      <c r="W13" s="221"/>
      <c r="X13" s="221"/>
      <c r="Y13" s="219"/>
      <c r="Z13" s="218">
        <f t="shared" si="0"/>
        <v>100</v>
      </c>
      <c r="AA13" s="157"/>
    </row>
    <row r="14" spans="1:27" ht="12.75" customHeight="1" x14ac:dyDescent="0.25">
      <c r="A14" s="25"/>
      <c r="B14" s="69"/>
      <c r="C14" s="69"/>
      <c r="D14" s="68"/>
      <c r="E14" s="67"/>
      <c r="F14" s="183"/>
      <c r="G14" s="65" t="s">
        <v>15</v>
      </c>
      <c r="H14" s="64"/>
      <c r="I14" s="63"/>
      <c r="J14" s="62"/>
      <c r="K14" s="61"/>
      <c r="L14" s="60"/>
      <c r="M14" s="201">
        <v>292</v>
      </c>
      <c r="N14" s="342">
        <v>192</v>
      </c>
      <c r="O14" s="204">
        <v>192000</v>
      </c>
      <c r="P14" s="205">
        <v>0</v>
      </c>
      <c r="Q14" s="205">
        <v>192000</v>
      </c>
      <c r="R14" s="205">
        <v>0</v>
      </c>
      <c r="S14" s="219"/>
      <c r="T14" s="220"/>
      <c r="U14" s="219"/>
      <c r="V14" s="221"/>
      <c r="W14" s="221"/>
      <c r="X14" s="221"/>
      <c r="Y14" s="219"/>
      <c r="Z14" s="218">
        <f t="shared" si="0"/>
        <v>65.753424657534239</v>
      </c>
      <c r="AA14" s="157"/>
    </row>
    <row r="15" spans="1:27" ht="12.75" customHeight="1" x14ac:dyDescent="0.25">
      <c r="A15" s="25"/>
      <c r="B15" s="69"/>
      <c r="C15" s="69"/>
      <c r="D15" s="68"/>
      <c r="E15" s="67"/>
      <c r="F15" s="183"/>
      <c r="G15" s="65" t="s">
        <v>14</v>
      </c>
      <c r="H15" s="64"/>
      <c r="I15" s="63"/>
      <c r="J15" s="62"/>
      <c r="K15" s="61"/>
      <c r="L15" s="60"/>
      <c r="M15" s="201">
        <v>816</v>
      </c>
      <c r="N15" s="342">
        <v>344.55099999999999</v>
      </c>
      <c r="O15" s="204">
        <v>42000</v>
      </c>
      <c r="P15" s="205">
        <v>0</v>
      </c>
      <c r="Q15" s="205">
        <v>42000</v>
      </c>
      <c r="R15" s="205">
        <v>0</v>
      </c>
      <c r="S15" s="219"/>
      <c r="T15" s="220"/>
      <c r="U15" s="219"/>
      <c r="V15" s="221"/>
      <c r="W15" s="221"/>
      <c r="X15" s="221"/>
      <c r="Y15" s="219"/>
      <c r="Z15" s="218">
        <f t="shared" si="0"/>
        <v>42.224387254901956</v>
      </c>
      <c r="AA15" s="157"/>
    </row>
    <row r="16" spans="1:27" ht="12.75" customHeight="1" x14ac:dyDescent="0.25">
      <c r="A16" s="25"/>
      <c r="B16" s="69"/>
      <c r="C16" s="69"/>
      <c r="D16" s="68"/>
      <c r="E16" s="67"/>
      <c r="F16" s="183"/>
      <c r="G16" s="65" t="s">
        <v>13</v>
      </c>
      <c r="H16" s="64"/>
      <c r="I16" s="63"/>
      <c r="J16" s="62"/>
      <c r="K16" s="61"/>
      <c r="L16" s="60"/>
      <c r="M16" s="201">
        <v>373</v>
      </c>
      <c r="N16" s="342">
        <v>313</v>
      </c>
      <c r="O16" s="204">
        <v>30000</v>
      </c>
      <c r="P16" s="205">
        <v>0</v>
      </c>
      <c r="Q16" s="205">
        <v>30000</v>
      </c>
      <c r="R16" s="205">
        <v>0</v>
      </c>
      <c r="S16" s="219"/>
      <c r="T16" s="220"/>
      <c r="U16" s="219"/>
      <c r="V16" s="221"/>
      <c r="W16" s="221"/>
      <c r="X16" s="221"/>
      <c r="Y16" s="219"/>
      <c r="Z16" s="218">
        <f t="shared" si="0"/>
        <v>83.914209115281508</v>
      </c>
      <c r="AA16" s="157"/>
    </row>
    <row r="17" spans="1:27" ht="12.75" customHeight="1" x14ac:dyDescent="0.25">
      <c r="A17" s="25"/>
      <c r="B17" s="69"/>
      <c r="C17" s="69"/>
      <c r="D17" s="68"/>
      <c r="E17" s="67"/>
      <c r="F17" s="183"/>
      <c r="G17" s="65" t="s">
        <v>12</v>
      </c>
      <c r="H17" s="64"/>
      <c r="I17" s="63"/>
      <c r="J17" s="62"/>
      <c r="K17" s="61"/>
      <c r="L17" s="60"/>
      <c r="M17" s="201">
        <v>808.8</v>
      </c>
      <c r="N17" s="342">
        <v>130</v>
      </c>
      <c r="O17" s="204">
        <v>0</v>
      </c>
      <c r="P17" s="205">
        <v>0</v>
      </c>
      <c r="Q17" s="205">
        <v>0</v>
      </c>
      <c r="R17" s="205">
        <v>0</v>
      </c>
      <c r="S17" s="219"/>
      <c r="T17" s="220"/>
      <c r="U17" s="219"/>
      <c r="V17" s="221"/>
      <c r="W17" s="221"/>
      <c r="X17" s="221"/>
      <c r="Y17" s="219"/>
      <c r="Z17" s="218">
        <f t="shared" si="0"/>
        <v>16.073194856577647</v>
      </c>
      <c r="AA17" s="157"/>
    </row>
    <row r="18" spans="1:27" ht="12.75" customHeight="1" x14ac:dyDescent="0.25">
      <c r="A18" s="25"/>
      <c r="B18" s="69"/>
      <c r="C18" s="69"/>
      <c r="D18" s="68"/>
      <c r="E18" s="67"/>
      <c r="F18" s="183"/>
      <c r="G18" s="65" t="s">
        <v>11</v>
      </c>
      <c r="H18" s="64"/>
      <c r="I18" s="63"/>
      <c r="J18" s="62"/>
      <c r="K18" s="61"/>
      <c r="L18" s="60"/>
      <c r="M18" s="201">
        <v>2595.5</v>
      </c>
      <c r="N18" s="342">
        <v>2161.0039999999999</v>
      </c>
      <c r="O18" s="204">
        <v>270000</v>
      </c>
      <c r="P18" s="205">
        <v>0</v>
      </c>
      <c r="Q18" s="205">
        <v>270000</v>
      </c>
      <c r="R18" s="205">
        <v>0</v>
      </c>
      <c r="S18" s="219"/>
      <c r="T18" s="220"/>
      <c r="U18" s="219"/>
      <c r="V18" s="221"/>
      <c r="W18" s="221"/>
      <c r="X18" s="221"/>
      <c r="Y18" s="219"/>
      <c r="Z18" s="218">
        <f t="shared" si="0"/>
        <v>83.259641687536117</v>
      </c>
      <c r="AA18" s="157"/>
    </row>
    <row r="19" spans="1:27" ht="12.75" customHeight="1" x14ac:dyDescent="0.25">
      <c r="A19" s="25"/>
      <c r="B19" s="69"/>
      <c r="C19" s="69"/>
      <c r="D19" s="68"/>
      <c r="E19" s="67"/>
      <c r="F19" s="183"/>
      <c r="G19" s="65" t="s">
        <v>10</v>
      </c>
      <c r="H19" s="64"/>
      <c r="I19" s="63"/>
      <c r="J19" s="62"/>
      <c r="K19" s="61"/>
      <c r="L19" s="60"/>
      <c r="M19" s="201">
        <v>1250.4000000000001</v>
      </c>
      <c r="N19" s="342">
        <v>990</v>
      </c>
      <c r="O19" s="204">
        <v>246000</v>
      </c>
      <c r="P19" s="205">
        <v>0</v>
      </c>
      <c r="Q19" s="205">
        <v>246000</v>
      </c>
      <c r="R19" s="205">
        <v>0</v>
      </c>
      <c r="S19" s="219"/>
      <c r="T19" s="220"/>
      <c r="U19" s="219"/>
      <c r="V19" s="221"/>
      <c r="W19" s="221"/>
      <c r="X19" s="221"/>
      <c r="Y19" s="219"/>
      <c r="Z19" s="218">
        <f t="shared" si="0"/>
        <v>79.174664107485597</v>
      </c>
      <c r="AA19" s="157"/>
    </row>
    <row r="20" spans="1:27" ht="12.75" customHeight="1" x14ac:dyDescent="0.25">
      <c r="A20" s="25"/>
      <c r="B20" s="69"/>
      <c r="C20" s="69"/>
      <c r="D20" s="68"/>
      <c r="E20" s="67"/>
      <c r="F20" s="183"/>
      <c r="G20" s="65" t="s">
        <v>9</v>
      </c>
      <c r="H20" s="64"/>
      <c r="I20" s="63"/>
      <c r="J20" s="62"/>
      <c r="K20" s="61"/>
      <c r="L20" s="60"/>
      <c r="M20" s="201">
        <v>394.1</v>
      </c>
      <c r="N20" s="342">
        <v>358.5</v>
      </c>
      <c r="O20" s="204">
        <v>36000</v>
      </c>
      <c r="P20" s="205">
        <v>0</v>
      </c>
      <c r="Q20" s="205">
        <v>36000</v>
      </c>
      <c r="R20" s="205">
        <v>0</v>
      </c>
      <c r="S20" s="219"/>
      <c r="T20" s="220"/>
      <c r="U20" s="219"/>
      <c r="V20" s="221"/>
      <c r="W20" s="221"/>
      <c r="X20" s="221"/>
      <c r="Y20" s="219"/>
      <c r="Z20" s="218">
        <f t="shared" si="0"/>
        <v>90.966759705658461</v>
      </c>
      <c r="AA20" s="157"/>
    </row>
    <row r="21" spans="1:27" ht="12.75" customHeight="1" x14ac:dyDescent="0.25">
      <c r="A21" s="25"/>
      <c r="B21" s="69"/>
      <c r="C21" s="69"/>
      <c r="D21" s="68"/>
      <c r="E21" s="67"/>
      <c r="F21" s="183"/>
      <c r="G21" s="65" t="s">
        <v>8</v>
      </c>
      <c r="H21" s="64"/>
      <c r="I21" s="63"/>
      <c r="J21" s="62"/>
      <c r="K21" s="61"/>
      <c r="L21" s="60"/>
      <c r="M21" s="201">
        <v>371</v>
      </c>
      <c r="N21" s="342">
        <v>231.6</v>
      </c>
      <c r="O21" s="204">
        <v>132000</v>
      </c>
      <c r="P21" s="205">
        <v>0</v>
      </c>
      <c r="Q21" s="205">
        <v>132000</v>
      </c>
      <c r="R21" s="205">
        <v>0</v>
      </c>
      <c r="S21" s="219"/>
      <c r="T21" s="220"/>
      <c r="U21" s="219"/>
      <c r="V21" s="221"/>
      <c r="W21" s="221"/>
      <c r="X21" s="221"/>
      <c r="Y21" s="219"/>
      <c r="Z21" s="218">
        <f t="shared" si="0"/>
        <v>62.425876010781664</v>
      </c>
      <c r="AA21" s="157"/>
    </row>
    <row r="22" spans="1:27" ht="12.75" customHeight="1" x14ac:dyDescent="0.25">
      <c r="A22" s="25"/>
      <c r="B22" s="69"/>
      <c r="C22" s="69"/>
      <c r="D22" s="68"/>
      <c r="E22" s="67"/>
      <c r="F22" s="183"/>
      <c r="G22" s="65" t="s">
        <v>7</v>
      </c>
      <c r="H22" s="64"/>
      <c r="I22" s="63"/>
      <c r="J22" s="62"/>
      <c r="K22" s="61"/>
      <c r="L22" s="60"/>
      <c r="M22" s="201">
        <v>337.6</v>
      </c>
      <c r="N22" s="342">
        <v>108</v>
      </c>
      <c r="O22" s="204">
        <v>108000</v>
      </c>
      <c r="P22" s="205">
        <v>0</v>
      </c>
      <c r="Q22" s="205">
        <v>108000</v>
      </c>
      <c r="R22" s="205">
        <v>0</v>
      </c>
      <c r="S22" s="219"/>
      <c r="T22" s="220"/>
      <c r="U22" s="219"/>
      <c r="V22" s="221"/>
      <c r="W22" s="221"/>
      <c r="X22" s="221"/>
      <c r="Y22" s="219"/>
      <c r="Z22" s="218">
        <f t="shared" si="0"/>
        <v>31.990521327014214</v>
      </c>
      <c r="AA22" s="157"/>
    </row>
    <row r="23" spans="1:27" ht="12.75" customHeight="1" x14ac:dyDescent="0.25">
      <c r="A23" s="25"/>
      <c r="B23" s="69"/>
      <c r="C23" s="69"/>
      <c r="D23" s="68"/>
      <c r="E23" s="67"/>
      <c r="F23" s="183"/>
      <c r="G23" s="65" t="s">
        <v>6</v>
      </c>
      <c r="H23" s="64"/>
      <c r="I23" s="63"/>
      <c r="J23" s="62"/>
      <c r="K23" s="61"/>
      <c r="L23" s="60"/>
      <c r="M23" s="201">
        <v>1024.8</v>
      </c>
      <c r="N23" s="342">
        <v>898.12800000000004</v>
      </c>
      <c r="O23" s="204">
        <v>222000</v>
      </c>
      <c r="P23" s="205">
        <v>0</v>
      </c>
      <c r="Q23" s="205">
        <v>222000</v>
      </c>
      <c r="R23" s="205">
        <v>0</v>
      </c>
      <c r="S23" s="219"/>
      <c r="T23" s="220"/>
      <c r="U23" s="219"/>
      <c r="V23" s="221"/>
      <c r="W23" s="221"/>
      <c r="X23" s="221"/>
      <c r="Y23" s="219"/>
      <c r="Z23" s="218">
        <f t="shared" si="0"/>
        <v>87.639344262295097</v>
      </c>
      <c r="AA23" s="157"/>
    </row>
    <row r="24" spans="1:27" ht="12.75" customHeight="1" x14ac:dyDescent="0.25">
      <c r="A24" s="25"/>
      <c r="B24" s="69"/>
      <c r="C24" s="69"/>
      <c r="D24" s="68"/>
      <c r="E24" s="67"/>
      <c r="F24" s="183"/>
      <c r="G24" s="65" t="s">
        <v>5</v>
      </c>
      <c r="H24" s="64"/>
      <c r="I24" s="63"/>
      <c r="J24" s="62"/>
      <c r="K24" s="61"/>
      <c r="L24" s="60"/>
      <c r="M24" s="201">
        <v>473.4</v>
      </c>
      <c r="N24" s="342">
        <v>338.4</v>
      </c>
      <c r="O24" s="204">
        <v>90000</v>
      </c>
      <c r="P24" s="205">
        <v>0</v>
      </c>
      <c r="Q24" s="205">
        <v>90000</v>
      </c>
      <c r="R24" s="205">
        <v>0</v>
      </c>
      <c r="S24" s="219"/>
      <c r="T24" s="220"/>
      <c r="U24" s="219"/>
      <c r="V24" s="221"/>
      <c r="W24" s="221"/>
      <c r="X24" s="221"/>
      <c r="Y24" s="219"/>
      <c r="Z24" s="218">
        <f t="shared" si="0"/>
        <v>71.48288973384031</v>
      </c>
      <c r="AA24" s="157"/>
    </row>
    <row r="25" spans="1:27" ht="12.75" customHeight="1" x14ac:dyDescent="0.25">
      <c r="A25" s="25"/>
      <c r="B25" s="69"/>
      <c r="C25" s="69"/>
      <c r="D25" s="68"/>
      <c r="E25" s="67"/>
      <c r="F25" s="183"/>
      <c r="G25" s="65" t="s">
        <v>4</v>
      </c>
      <c r="H25" s="64"/>
      <c r="I25" s="63"/>
      <c r="J25" s="62"/>
      <c r="K25" s="61"/>
      <c r="L25" s="60"/>
      <c r="M25" s="201">
        <v>126</v>
      </c>
      <c r="N25" s="342">
        <v>46</v>
      </c>
      <c r="O25" s="204">
        <v>42000</v>
      </c>
      <c r="P25" s="205">
        <v>0</v>
      </c>
      <c r="Q25" s="205">
        <v>42000</v>
      </c>
      <c r="R25" s="205">
        <v>0</v>
      </c>
      <c r="S25" s="219"/>
      <c r="T25" s="220"/>
      <c r="U25" s="219"/>
      <c r="V25" s="221"/>
      <c r="W25" s="221"/>
      <c r="X25" s="221"/>
      <c r="Y25" s="219"/>
      <c r="Z25" s="218">
        <f t="shared" si="0"/>
        <v>36.507936507936506</v>
      </c>
      <c r="AA25" s="157"/>
    </row>
    <row r="26" spans="1:27" ht="12.75" customHeight="1" x14ac:dyDescent="0.25">
      <c r="A26" s="25"/>
      <c r="B26" s="69"/>
      <c r="C26" s="69"/>
      <c r="D26" s="68"/>
      <c r="E26" s="67"/>
      <c r="F26" s="183"/>
      <c r="G26" s="65" t="s">
        <v>3</v>
      </c>
      <c r="H26" s="64"/>
      <c r="I26" s="63"/>
      <c r="J26" s="62"/>
      <c r="K26" s="61"/>
      <c r="L26" s="60"/>
      <c r="M26" s="201">
        <v>441.4</v>
      </c>
      <c r="N26" s="342">
        <v>146</v>
      </c>
      <c r="O26" s="204">
        <v>66000</v>
      </c>
      <c r="P26" s="205">
        <v>0</v>
      </c>
      <c r="Q26" s="205">
        <v>66000</v>
      </c>
      <c r="R26" s="205">
        <v>0</v>
      </c>
      <c r="S26" s="219"/>
      <c r="T26" s="220"/>
      <c r="U26" s="219"/>
      <c r="V26" s="221"/>
      <c r="W26" s="221"/>
      <c r="X26" s="221"/>
      <c r="Y26" s="219"/>
      <c r="Z26" s="218">
        <f t="shared" si="0"/>
        <v>33.076574535568646</v>
      </c>
      <c r="AA26" s="157"/>
    </row>
    <row r="27" spans="1:27" ht="12.75" customHeight="1" thickBot="1" x14ac:dyDescent="0.3">
      <c r="A27" s="25"/>
      <c r="B27" s="53"/>
      <c r="C27" s="53"/>
      <c r="D27" s="52"/>
      <c r="E27" s="51"/>
      <c r="F27" s="184"/>
      <c r="G27" s="189" t="s">
        <v>2</v>
      </c>
      <c r="H27" s="190"/>
      <c r="I27" s="191"/>
      <c r="J27" s="192"/>
      <c r="K27" s="193"/>
      <c r="L27" s="194"/>
      <c r="M27" s="206">
        <v>19162.400000000001</v>
      </c>
      <c r="N27" s="343">
        <v>11048</v>
      </c>
      <c r="O27" s="207">
        <v>828000</v>
      </c>
      <c r="P27" s="208">
        <v>0</v>
      </c>
      <c r="Q27" s="208">
        <v>828000</v>
      </c>
      <c r="R27" s="208">
        <v>0</v>
      </c>
      <c r="S27" s="222"/>
      <c r="T27" s="223"/>
      <c r="U27" s="222"/>
      <c r="V27" s="224"/>
      <c r="W27" s="224"/>
      <c r="X27" s="224"/>
      <c r="Y27" s="222"/>
      <c r="Z27" s="225">
        <f t="shared" si="0"/>
        <v>57.654573539848862</v>
      </c>
      <c r="AA27" s="157"/>
    </row>
    <row r="28" spans="1:27" ht="18.600000000000001" customHeight="1" thickBot="1" x14ac:dyDescent="0.3">
      <c r="A28" s="25"/>
      <c r="B28" s="24"/>
      <c r="C28" s="20"/>
      <c r="D28" s="20"/>
      <c r="E28" s="20"/>
      <c r="F28" s="20"/>
      <c r="G28" s="195" t="s">
        <v>1</v>
      </c>
      <c r="H28" s="196"/>
      <c r="I28" s="197">
        <v>0</v>
      </c>
      <c r="J28" s="197">
        <v>0</v>
      </c>
      <c r="K28" s="198">
        <v>0</v>
      </c>
      <c r="L28" s="196"/>
      <c r="M28" s="209">
        <f>SUM(M9:M27)</f>
        <v>30439.200000000001</v>
      </c>
      <c r="N28" s="344">
        <f>SUM(N9:N27)</f>
        <v>18470.183000000001</v>
      </c>
      <c r="O28" s="210"/>
      <c r="P28" s="211">
        <v>0</v>
      </c>
      <c r="Q28" s="210"/>
      <c r="R28" s="210"/>
      <c r="S28" s="226"/>
      <c r="T28" s="226"/>
      <c r="U28" s="226"/>
      <c r="V28" s="226"/>
      <c r="W28" s="226"/>
      <c r="X28" s="227"/>
      <c r="Y28" s="226"/>
      <c r="Z28" s="228">
        <f>N28/M28*100</f>
        <v>60.678937028568427</v>
      </c>
      <c r="AA28" s="157"/>
    </row>
    <row r="29" spans="1:27" ht="12.75" customHeight="1" x14ac:dyDescent="0.25">
      <c r="A29" s="1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57"/>
      <c r="R29" s="157"/>
      <c r="S29" s="157"/>
      <c r="T29" s="157"/>
      <c r="U29" s="157"/>
      <c r="V29" s="157"/>
      <c r="W29" s="1"/>
      <c r="X29" s="1"/>
      <c r="Y29" s="1"/>
      <c r="Z29" s="1"/>
      <c r="AA29" s="1"/>
    </row>
    <row r="30" spans="1:27" ht="12.75" customHeight="1" x14ac:dyDescent="0.25">
      <c r="A30" s="1"/>
      <c r="B30" s="1"/>
      <c r="C30" s="1"/>
      <c r="D30" s="1"/>
      <c r="E30" s="1"/>
      <c r="F30" s="10"/>
      <c r="G30" s="10"/>
      <c r="H30" s="9"/>
      <c r="I30" s="2"/>
      <c r="J30" s="8"/>
      <c r="K30" s="8"/>
      <c r="L30" s="2"/>
      <c r="M30" s="2"/>
      <c r="N30" s="5"/>
      <c r="O30" s="7"/>
      <c r="P30" s="8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1"/>
      <c r="F31" s="7"/>
      <c r="G31" s="7"/>
      <c r="H31" s="5"/>
      <c r="I31" s="4"/>
      <c r="J31" s="4"/>
      <c r="K31" s="6"/>
      <c r="L31" s="5"/>
      <c r="M31" s="5"/>
      <c r="N31" s="4"/>
      <c r="O31" s="3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 t="s">
        <v>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7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B1AF3-F850-4BC2-B306-CB4297FB259B}">
  <sheetPr>
    <tabColor rgb="FFFFFF00"/>
  </sheetPr>
  <dimension ref="A1:I31"/>
  <sheetViews>
    <sheetView topLeftCell="A10" workbookViewId="0">
      <selection activeCell="A22" sqref="A22"/>
    </sheetView>
  </sheetViews>
  <sheetFormatPr defaultRowHeight="13.2" x14ac:dyDescent="0.25"/>
  <cols>
    <col min="1" max="1" width="34.33203125" customWidth="1"/>
    <col min="2" max="2" width="13.44140625" customWidth="1"/>
    <col min="3" max="3" width="11.44140625" customWidth="1"/>
    <col min="4" max="4" width="14.6640625" customWidth="1"/>
    <col min="5" max="5" width="0.33203125" hidden="1" customWidth="1"/>
    <col min="257" max="257" width="34.33203125" customWidth="1"/>
    <col min="258" max="258" width="13.44140625" customWidth="1"/>
    <col min="259" max="259" width="11.44140625" customWidth="1"/>
    <col min="260" max="260" width="14.6640625" customWidth="1"/>
    <col min="261" max="261" width="0" hidden="1" customWidth="1"/>
    <col min="513" max="513" width="34.33203125" customWidth="1"/>
    <col min="514" max="514" width="13.44140625" customWidth="1"/>
    <col min="515" max="515" width="11.44140625" customWidth="1"/>
    <col min="516" max="516" width="14.6640625" customWidth="1"/>
    <col min="517" max="517" width="0" hidden="1" customWidth="1"/>
    <col min="769" max="769" width="34.33203125" customWidth="1"/>
    <col min="770" max="770" width="13.44140625" customWidth="1"/>
    <col min="771" max="771" width="11.44140625" customWidth="1"/>
    <col min="772" max="772" width="14.6640625" customWidth="1"/>
    <col min="773" max="773" width="0" hidden="1" customWidth="1"/>
    <col min="1025" max="1025" width="34.33203125" customWidth="1"/>
    <col min="1026" max="1026" width="13.44140625" customWidth="1"/>
    <col min="1027" max="1027" width="11.44140625" customWidth="1"/>
    <col min="1028" max="1028" width="14.6640625" customWidth="1"/>
    <col min="1029" max="1029" width="0" hidden="1" customWidth="1"/>
    <col min="1281" max="1281" width="34.33203125" customWidth="1"/>
    <col min="1282" max="1282" width="13.44140625" customWidth="1"/>
    <col min="1283" max="1283" width="11.44140625" customWidth="1"/>
    <col min="1284" max="1284" width="14.6640625" customWidth="1"/>
    <col min="1285" max="1285" width="0" hidden="1" customWidth="1"/>
    <col min="1537" max="1537" width="34.33203125" customWidth="1"/>
    <col min="1538" max="1538" width="13.44140625" customWidth="1"/>
    <col min="1539" max="1539" width="11.44140625" customWidth="1"/>
    <col min="1540" max="1540" width="14.6640625" customWidth="1"/>
    <col min="1541" max="1541" width="0" hidden="1" customWidth="1"/>
    <col min="1793" max="1793" width="34.33203125" customWidth="1"/>
    <col min="1794" max="1794" width="13.44140625" customWidth="1"/>
    <col min="1795" max="1795" width="11.44140625" customWidth="1"/>
    <col min="1796" max="1796" width="14.6640625" customWidth="1"/>
    <col min="1797" max="1797" width="0" hidden="1" customWidth="1"/>
    <col min="2049" max="2049" width="34.33203125" customWidth="1"/>
    <col min="2050" max="2050" width="13.44140625" customWidth="1"/>
    <col min="2051" max="2051" width="11.44140625" customWidth="1"/>
    <col min="2052" max="2052" width="14.6640625" customWidth="1"/>
    <col min="2053" max="2053" width="0" hidden="1" customWidth="1"/>
    <col min="2305" max="2305" width="34.33203125" customWidth="1"/>
    <col min="2306" max="2306" width="13.44140625" customWidth="1"/>
    <col min="2307" max="2307" width="11.44140625" customWidth="1"/>
    <col min="2308" max="2308" width="14.6640625" customWidth="1"/>
    <col min="2309" max="2309" width="0" hidden="1" customWidth="1"/>
    <col min="2561" max="2561" width="34.33203125" customWidth="1"/>
    <col min="2562" max="2562" width="13.44140625" customWidth="1"/>
    <col min="2563" max="2563" width="11.44140625" customWidth="1"/>
    <col min="2564" max="2564" width="14.6640625" customWidth="1"/>
    <col min="2565" max="2565" width="0" hidden="1" customWidth="1"/>
    <col min="2817" max="2817" width="34.33203125" customWidth="1"/>
    <col min="2818" max="2818" width="13.44140625" customWidth="1"/>
    <col min="2819" max="2819" width="11.44140625" customWidth="1"/>
    <col min="2820" max="2820" width="14.6640625" customWidth="1"/>
    <col min="2821" max="2821" width="0" hidden="1" customWidth="1"/>
    <col min="3073" max="3073" width="34.33203125" customWidth="1"/>
    <col min="3074" max="3074" width="13.44140625" customWidth="1"/>
    <col min="3075" max="3075" width="11.44140625" customWidth="1"/>
    <col min="3076" max="3076" width="14.6640625" customWidth="1"/>
    <col min="3077" max="3077" width="0" hidden="1" customWidth="1"/>
    <col min="3329" max="3329" width="34.33203125" customWidth="1"/>
    <col min="3330" max="3330" width="13.44140625" customWidth="1"/>
    <col min="3331" max="3331" width="11.44140625" customWidth="1"/>
    <col min="3332" max="3332" width="14.6640625" customWidth="1"/>
    <col min="3333" max="3333" width="0" hidden="1" customWidth="1"/>
    <col min="3585" max="3585" width="34.33203125" customWidth="1"/>
    <col min="3586" max="3586" width="13.44140625" customWidth="1"/>
    <col min="3587" max="3587" width="11.44140625" customWidth="1"/>
    <col min="3588" max="3588" width="14.6640625" customWidth="1"/>
    <col min="3589" max="3589" width="0" hidden="1" customWidth="1"/>
    <col min="3841" max="3841" width="34.33203125" customWidth="1"/>
    <col min="3842" max="3842" width="13.44140625" customWidth="1"/>
    <col min="3843" max="3843" width="11.44140625" customWidth="1"/>
    <col min="3844" max="3844" width="14.6640625" customWidth="1"/>
    <col min="3845" max="3845" width="0" hidden="1" customWidth="1"/>
    <col min="4097" max="4097" width="34.33203125" customWidth="1"/>
    <col min="4098" max="4098" width="13.44140625" customWidth="1"/>
    <col min="4099" max="4099" width="11.44140625" customWidth="1"/>
    <col min="4100" max="4100" width="14.6640625" customWidth="1"/>
    <col min="4101" max="4101" width="0" hidden="1" customWidth="1"/>
    <col min="4353" max="4353" width="34.33203125" customWidth="1"/>
    <col min="4354" max="4354" width="13.44140625" customWidth="1"/>
    <col min="4355" max="4355" width="11.44140625" customWidth="1"/>
    <col min="4356" max="4356" width="14.6640625" customWidth="1"/>
    <col min="4357" max="4357" width="0" hidden="1" customWidth="1"/>
    <col min="4609" max="4609" width="34.33203125" customWidth="1"/>
    <col min="4610" max="4610" width="13.44140625" customWidth="1"/>
    <col min="4611" max="4611" width="11.44140625" customWidth="1"/>
    <col min="4612" max="4612" width="14.6640625" customWidth="1"/>
    <col min="4613" max="4613" width="0" hidden="1" customWidth="1"/>
    <col min="4865" max="4865" width="34.33203125" customWidth="1"/>
    <col min="4866" max="4866" width="13.44140625" customWidth="1"/>
    <col min="4867" max="4867" width="11.44140625" customWidth="1"/>
    <col min="4868" max="4868" width="14.6640625" customWidth="1"/>
    <col min="4869" max="4869" width="0" hidden="1" customWidth="1"/>
    <col min="5121" max="5121" width="34.33203125" customWidth="1"/>
    <col min="5122" max="5122" width="13.44140625" customWidth="1"/>
    <col min="5123" max="5123" width="11.44140625" customWidth="1"/>
    <col min="5124" max="5124" width="14.6640625" customWidth="1"/>
    <col min="5125" max="5125" width="0" hidden="1" customWidth="1"/>
    <col min="5377" max="5377" width="34.33203125" customWidth="1"/>
    <col min="5378" max="5378" width="13.44140625" customWidth="1"/>
    <col min="5379" max="5379" width="11.44140625" customWidth="1"/>
    <col min="5380" max="5380" width="14.6640625" customWidth="1"/>
    <col min="5381" max="5381" width="0" hidden="1" customWidth="1"/>
    <col min="5633" max="5633" width="34.33203125" customWidth="1"/>
    <col min="5634" max="5634" width="13.44140625" customWidth="1"/>
    <col min="5635" max="5635" width="11.44140625" customWidth="1"/>
    <col min="5636" max="5636" width="14.6640625" customWidth="1"/>
    <col min="5637" max="5637" width="0" hidden="1" customWidth="1"/>
    <col min="5889" max="5889" width="34.33203125" customWidth="1"/>
    <col min="5890" max="5890" width="13.44140625" customWidth="1"/>
    <col min="5891" max="5891" width="11.44140625" customWidth="1"/>
    <col min="5892" max="5892" width="14.6640625" customWidth="1"/>
    <col min="5893" max="5893" width="0" hidden="1" customWidth="1"/>
    <col min="6145" max="6145" width="34.33203125" customWidth="1"/>
    <col min="6146" max="6146" width="13.44140625" customWidth="1"/>
    <col min="6147" max="6147" width="11.44140625" customWidth="1"/>
    <col min="6148" max="6148" width="14.6640625" customWidth="1"/>
    <col min="6149" max="6149" width="0" hidden="1" customWidth="1"/>
    <col min="6401" max="6401" width="34.33203125" customWidth="1"/>
    <col min="6402" max="6402" width="13.44140625" customWidth="1"/>
    <col min="6403" max="6403" width="11.44140625" customWidth="1"/>
    <col min="6404" max="6404" width="14.6640625" customWidth="1"/>
    <col min="6405" max="6405" width="0" hidden="1" customWidth="1"/>
    <col min="6657" max="6657" width="34.33203125" customWidth="1"/>
    <col min="6658" max="6658" width="13.44140625" customWidth="1"/>
    <col min="6659" max="6659" width="11.44140625" customWidth="1"/>
    <col min="6660" max="6660" width="14.6640625" customWidth="1"/>
    <col min="6661" max="6661" width="0" hidden="1" customWidth="1"/>
    <col min="6913" max="6913" width="34.33203125" customWidth="1"/>
    <col min="6914" max="6914" width="13.44140625" customWidth="1"/>
    <col min="6915" max="6915" width="11.44140625" customWidth="1"/>
    <col min="6916" max="6916" width="14.6640625" customWidth="1"/>
    <col min="6917" max="6917" width="0" hidden="1" customWidth="1"/>
    <col min="7169" max="7169" width="34.33203125" customWidth="1"/>
    <col min="7170" max="7170" width="13.44140625" customWidth="1"/>
    <col min="7171" max="7171" width="11.44140625" customWidth="1"/>
    <col min="7172" max="7172" width="14.6640625" customWidth="1"/>
    <col min="7173" max="7173" width="0" hidden="1" customWidth="1"/>
    <col min="7425" max="7425" width="34.33203125" customWidth="1"/>
    <col min="7426" max="7426" width="13.44140625" customWidth="1"/>
    <col min="7427" max="7427" width="11.44140625" customWidth="1"/>
    <col min="7428" max="7428" width="14.6640625" customWidth="1"/>
    <col min="7429" max="7429" width="0" hidden="1" customWidth="1"/>
    <col min="7681" max="7681" width="34.33203125" customWidth="1"/>
    <col min="7682" max="7682" width="13.44140625" customWidth="1"/>
    <col min="7683" max="7683" width="11.44140625" customWidth="1"/>
    <col min="7684" max="7684" width="14.6640625" customWidth="1"/>
    <col min="7685" max="7685" width="0" hidden="1" customWidth="1"/>
    <col min="7937" max="7937" width="34.33203125" customWidth="1"/>
    <col min="7938" max="7938" width="13.44140625" customWidth="1"/>
    <col min="7939" max="7939" width="11.44140625" customWidth="1"/>
    <col min="7940" max="7940" width="14.6640625" customWidth="1"/>
    <col min="7941" max="7941" width="0" hidden="1" customWidth="1"/>
    <col min="8193" max="8193" width="34.33203125" customWidth="1"/>
    <col min="8194" max="8194" width="13.44140625" customWidth="1"/>
    <col min="8195" max="8195" width="11.44140625" customWidth="1"/>
    <col min="8196" max="8196" width="14.6640625" customWidth="1"/>
    <col min="8197" max="8197" width="0" hidden="1" customWidth="1"/>
    <col min="8449" max="8449" width="34.33203125" customWidth="1"/>
    <col min="8450" max="8450" width="13.44140625" customWidth="1"/>
    <col min="8451" max="8451" width="11.44140625" customWidth="1"/>
    <col min="8452" max="8452" width="14.6640625" customWidth="1"/>
    <col min="8453" max="8453" width="0" hidden="1" customWidth="1"/>
    <col min="8705" max="8705" width="34.33203125" customWidth="1"/>
    <col min="8706" max="8706" width="13.44140625" customWidth="1"/>
    <col min="8707" max="8707" width="11.44140625" customWidth="1"/>
    <col min="8708" max="8708" width="14.6640625" customWidth="1"/>
    <col min="8709" max="8709" width="0" hidden="1" customWidth="1"/>
    <col min="8961" max="8961" width="34.33203125" customWidth="1"/>
    <col min="8962" max="8962" width="13.44140625" customWidth="1"/>
    <col min="8963" max="8963" width="11.44140625" customWidth="1"/>
    <col min="8964" max="8964" width="14.6640625" customWidth="1"/>
    <col min="8965" max="8965" width="0" hidden="1" customWidth="1"/>
    <col min="9217" max="9217" width="34.33203125" customWidth="1"/>
    <col min="9218" max="9218" width="13.44140625" customWidth="1"/>
    <col min="9219" max="9219" width="11.44140625" customWidth="1"/>
    <col min="9220" max="9220" width="14.6640625" customWidth="1"/>
    <col min="9221" max="9221" width="0" hidden="1" customWidth="1"/>
    <col min="9473" max="9473" width="34.33203125" customWidth="1"/>
    <col min="9474" max="9474" width="13.44140625" customWidth="1"/>
    <col min="9475" max="9475" width="11.44140625" customWidth="1"/>
    <col min="9476" max="9476" width="14.6640625" customWidth="1"/>
    <col min="9477" max="9477" width="0" hidden="1" customWidth="1"/>
    <col min="9729" max="9729" width="34.33203125" customWidth="1"/>
    <col min="9730" max="9730" width="13.44140625" customWidth="1"/>
    <col min="9731" max="9731" width="11.44140625" customWidth="1"/>
    <col min="9732" max="9732" width="14.6640625" customWidth="1"/>
    <col min="9733" max="9733" width="0" hidden="1" customWidth="1"/>
    <col min="9985" max="9985" width="34.33203125" customWidth="1"/>
    <col min="9986" max="9986" width="13.44140625" customWidth="1"/>
    <col min="9987" max="9987" width="11.44140625" customWidth="1"/>
    <col min="9988" max="9988" width="14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11.44140625" customWidth="1"/>
    <col min="10244" max="10244" width="14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11.44140625" customWidth="1"/>
    <col min="10500" max="10500" width="14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11.44140625" customWidth="1"/>
    <col min="10756" max="10756" width="14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11.44140625" customWidth="1"/>
    <col min="11012" max="11012" width="14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11.44140625" customWidth="1"/>
    <col min="11268" max="11268" width="14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11.44140625" customWidth="1"/>
    <col min="11524" max="11524" width="14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11.44140625" customWidth="1"/>
    <col min="11780" max="11780" width="14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11.44140625" customWidth="1"/>
    <col min="12036" max="12036" width="14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11.44140625" customWidth="1"/>
    <col min="12292" max="12292" width="14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11.44140625" customWidth="1"/>
    <col min="12548" max="12548" width="14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11.44140625" customWidth="1"/>
    <col min="12804" max="12804" width="14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11.44140625" customWidth="1"/>
    <col min="13060" max="13060" width="14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11.44140625" customWidth="1"/>
    <col min="13316" max="13316" width="14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11.44140625" customWidth="1"/>
    <col min="13572" max="13572" width="14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11.44140625" customWidth="1"/>
    <col min="13828" max="13828" width="14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11.44140625" customWidth="1"/>
    <col min="14084" max="14084" width="14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11.44140625" customWidth="1"/>
    <col min="14340" max="14340" width="14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11.44140625" customWidth="1"/>
    <col min="14596" max="14596" width="14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11.44140625" customWidth="1"/>
    <col min="14852" max="14852" width="14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11.44140625" customWidth="1"/>
    <col min="15108" max="15108" width="14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11.44140625" customWidth="1"/>
    <col min="15364" max="15364" width="14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11.44140625" customWidth="1"/>
    <col min="15620" max="15620" width="14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11.44140625" customWidth="1"/>
    <col min="15876" max="15876" width="14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11.44140625" customWidth="1"/>
    <col min="16132" max="16132" width="14.6640625" customWidth="1"/>
    <col min="16133" max="16133" width="0" hidden="1" customWidth="1"/>
  </cols>
  <sheetData>
    <row r="1" spans="1:9" x14ac:dyDescent="0.25">
      <c r="A1" s="134"/>
      <c r="B1" s="353"/>
      <c r="C1" s="358"/>
      <c r="D1" s="134"/>
      <c r="E1" s="134"/>
    </row>
    <row r="2" spans="1:9" ht="11.4" customHeight="1" x14ac:dyDescent="0.25">
      <c r="A2" s="134"/>
      <c r="B2" s="230"/>
      <c r="C2" s="231"/>
      <c r="D2" s="134"/>
      <c r="E2" s="134"/>
    </row>
    <row r="3" spans="1:9" ht="18" x14ac:dyDescent="0.35">
      <c r="A3" s="134"/>
      <c r="B3" s="359"/>
      <c r="C3" s="359"/>
      <c r="D3" s="359"/>
      <c r="E3" s="334"/>
      <c r="F3" s="334"/>
    </row>
    <row r="4" spans="1:9" ht="21.6" customHeight="1" x14ac:dyDescent="0.25">
      <c r="B4" s="360"/>
      <c r="C4" s="360"/>
      <c r="D4" s="360"/>
      <c r="E4" s="136"/>
      <c r="F4" s="136"/>
    </row>
    <row r="5" spans="1:9" ht="6.6" hidden="1" customHeight="1" x14ac:dyDescent="0.25">
      <c r="B5" s="335"/>
      <c r="C5" s="335"/>
      <c r="D5" s="335"/>
      <c r="E5" s="136"/>
      <c r="F5" s="136"/>
    </row>
    <row r="6" spans="1:9" ht="13.8" hidden="1" customHeight="1" x14ac:dyDescent="0.25">
      <c r="A6" s="134"/>
      <c r="D6" s="361"/>
      <c r="E6" s="362"/>
    </row>
    <row r="7" spans="1:9" ht="14.25" customHeight="1" x14ac:dyDescent="0.25">
      <c r="A7" s="134"/>
      <c r="B7" s="229"/>
      <c r="C7" s="134"/>
      <c r="D7" s="173" t="s">
        <v>74</v>
      </c>
      <c r="E7" s="134"/>
    </row>
    <row r="8" spans="1:9" ht="84" customHeight="1" x14ac:dyDescent="0.25">
      <c r="A8" s="363" t="s">
        <v>80</v>
      </c>
      <c r="B8" s="364"/>
      <c r="C8" s="364"/>
      <c r="D8" s="364"/>
      <c r="E8" s="336"/>
      <c r="F8" s="336"/>
      <c r="G8" s="336"/>
      <c r="H8" s="336"/>
      <c r="I8" s="336"/>
    </row>
    <row r="9" spans="1:9" ht="18.600000000000001" customHeight="1" x14ac:dyDescent="0.25">
      <c r="A9" s="339"/>
      <c r="B9" s="340"/>
      <c r="C9" s="340"/>
      <c r="D9" s="340" t="s">
        <v>81</v>
      </c>
      <c r="E9" s="336"/>
      <c r="F9" s="336"/>
      <c r="G9" s="336"/>
      <c r="H9" s="336"/>
      <c r="I9" s="336"/>
    </row>
    <row r="10" spans="1:9" x14ac:dyDescent="0.25">
      <c r="A10" s="134"/>
      <c r="C10" s="134"/>
      <c r="D10" s="229" t="s">
        <v>48</v>
      </c>
      <c r="E10" s="134"/>
    </row>
    <row r="11" spans="1:9" ht="26.4" x14ac:dyDescent="0.25">
      <c r="A11" s="337" t="s">
        <v>49</v>
      </c>
      <c r="B11" s="168" t="s">
        <v>34</v>
      </c>
      <c r="C11" s="168" t="s">
        <v>33</v>
      </c>
      <c r="D11" s="138" t="s">
        <v>73</v>
      </c>
      <c r="E11" s="134"/>
    </row>
    <row r="12" spans="1:9" x14ac:dyDescent="0.25">
      <c r="A12" s="139" t="s">
        <v>2</v>
      </c>
      <c r="B12" s="338"/>
      <c r="C12" s="140"/>
      <c r="D12" s="140"/>
      <c r="E12" s="134"/>
    </row>
    <row r="13" spans="1:9" x14ac:dyDescent="0.25">
      <c r="A13" s="139" t="s">
        <v>50</v>
      </c>
      <c r="B13" s="149"/>
      <c r="C13" s="140"/>
      <c r="D13" s="140"/>
      <c r="E13" s="134"/>
    </row>
    <row r="14" spans="1:9" x14ac:dyDescent="0.25">
      <c r="A14" s="139" t="s">
        <v>51</v>
      </c>
      <c r="B14" s="149"/>
      <c r="C14" s="140"/>
      <c r="D14" s="140"/>
      <c r="E14" s="134"/>
    </row>
    <row r="15" spans="1:9" x14ac:dyDescent="0.25">
      <c r="A15" s="139" t="s">
        <v>52</v>
      </c>
      <c r="B15" s="149"/>
      <c r="C15" s="140"/>
      <c r="D15" s="140"/>
      <c r="E15" s="134"/>
    </row>
    <row r="16" spans="1:9" x14ac:dyDescent="0.25">
      <c r="A16" s="139" t="s">
        <v>53</v>
      </c>
      <c r="B16" s="149"/>
      <c r="C16" s="140"/>
      <c r="D16" s="140"/>
      <c r="E16" s="134"/>
    </row>
    <row r="17" spans="1:5" x14ac:dyDescent="0.25">
      <c r="A17" s="139" t="s">
        <v>54</v>
      </c>
      <c r="B17" s="149"/>
      <c r="C17" s="140"/>
      <c r="D17" s="140"/>
      <c r="E17" s="134"/>
    </row>
    <row r="18" spans="1:5" x14ac:dyDescent="0.25">
      <c r="A18" s="139" t="s">
        <v>55</v>
      </c>
      <c r="B18" s="149"/>
      <c r="C18" s="140"/>
      <c r="D18" s="140"/>
      <c r="E18" s="134"/>
    </row>
    <row r="19" spans="1:5" x14ac:dyDescent="0.25">
      <c r="A19" s="139" t="s">
        <v>56</v>
      </c>
      <c r="B19" s="149"/>
      <c r="C19" s="140"/>
      <c r="D19" s="140"/>
      <c r="E19" s="134"/>
    </row>
    <row r="20" spans="1:5" x14ac:dyDescent="0.25">
      <c r="A20" s="139" t="s">
        <v>57</v>
      </c>
      <c r="B20" s="149"/>
      <c r="C20" s="140"/>
      <c r="D20" s="140"/>
      <c r="E20" s="134"/>
    </row>
    <row r="21" spans="1:5" x14ac:dyDescent="0.25">
      <c r="A21" s="139" t="s">
        <v>58</v>
      </c>
      <c r="B21" s="149"/>
      <c r="C21" s="140"/>
      <c r="D21" s="140"/>
      <c r="E21" s="134"/>
    </row>
    <row r="22" spans="1:5" x14ac:dyDescent="0.25">
      <c r="A22" s="139" t="s">
        <v>59</v>
      </c>
      <c r="B22" s="149"/>
      <c r="C22" s="140"/>
      <c r="D22" s="140"/>
      <c r="E22" s="134"/>
    </row>
    <row r="23" spans="1:5" x14ac:dyDescent="0.25">
      <c r="A23" s="139" t="s">
        <v>60</v>
      </c>
      <c r="B23" s="149"/>
      <c r="C23" s="140"/>
      <c r="D23" s="140"/>
      <c r="E23" s="134"/>
    </row>
    <row r="24" spans="1:5" x14ac:dyDescent="0.25">
      <c r="A24" s="139" t="s">
        <v>61</v>
      </c>
      <c r="B24" s="149">
        <v>6451.8</v>
      </c>
      <c r="C24" s="140">
        <v>6451.8</v>
      </c>
      <c r="D24" s="140">
        <v>100</v>
      </c>
      <c r="E24" s="134"/>
    </row>
    <row r="25" spans="1:5" x14ac:dyDescent="0.25">
      <c r="A25" s="139" t="s">
        <v>62</v>
      </c>
      <c r="B25" s="149"/>
      <c r="C25" s="140"/>
      <c r="D25" s="140"/>
      <c r="E25" s="134"/>
    </row>
    <row r="26" spans="1:5" x14ac:dyDescent="0.25">
      <c r="A26" s="139" t="s">
        <v>63</v>
      </c>
      <c r="B26" s="149"/>
      <c r="C26" s="140"/>
      <c r="D26" s="140"/>
      <c r="E26" s="134"/>
    </row>
    <row r="27" spans="1:5" x14ac:dyDescent="0.25">
      <c r="A27" s="139" t="s">
        <v>64</v>
      </c>
      <c r="B27" s="149"/>
      <c r="C27" s="140"/>
      <c r="D27" s="140"/>
      <c r="E27" s="134"/>
    </row>
    <row r="28" spans="1:5" x14ac:dyDescent="0.25">
      <c r="A28" s="139" t="s">
        <v>65</v>
      </c>
      <c r="B28" s="149"/>
      <c r="C28" s="140"/>
      <c r="D28" s="140"/>
      <c r="E28" s="134"/>
    </row>
    <row r="29" spans="1:5" x14ac:dyDescent="0.25">
      <c r="A29" s="139" t="s">
        <v>66</v>
      </c>
      <c r="B29" s="149"/>
      <c r="C29" s="140"/>
      <c r="D29" s="140"/>
      <c r="E29" s="134"/>
    </row>
    <row r="30" spans="1:5" x14ac:dyDescent="0.25">
      <c r="A30" s="139" t="s">
        <v>67</v>
      </c>
      <c r="B30" s="149"/>
      <c r="C30" s="140"/>
      <c r="D30" s="140"/>
      <c r="E30" s="134"/>
    </row>
    <row r="31" spans="1:5" ht="24" customHeight="1" x14ac:dyDescent="0.25">
      <c r="A31" s="142" t="s">
        <v>68</v>
      </c>
      <c r="B31" s="143">
        <f>SUM(B12:B30)</f>
        <v>6451.8</v>
      </c>
      <c r="C31" s="143">
        <f>SUM(C12:C30)</f>
        <v>6451.8</v>
      </c>
      <c r="D31" s="140"/>
      <c r="E31" s="134"/>
    </row>
  </sheetData>
  <mergeCells count="5">
    <mergeCell ref="B1:C1"/>
    <mergeCell ref="B3:D3"/>
    <mergeCell ref="B4:D4"/>
    <mergeCell ref="D6:E6"/>
    <mergeCell ref="A8:D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FAA4E-A960-45AA-91D6-59471C5376A7}">
  <sheetPr>
    <tabColor rgb="FF92D050"/>
  </sheetPr>
  <dimension ref="A1:I31"/>
  <sheetViews>
    <sheetView workbookViewId="0">
      <selection activeCell="H15" sqref="H15"/>
    </sheetView>
  </sheetViews>
  <sheetFormatPr defaultRowHeight="13.2" x14ac:dyDescent="0.25"/>
  <cols>
    <col min="1" max="1" width="34.33203125" customWidth="1"/>
    <col min="2" max="2" width="13.44140625" customWidth="1"/>
    <col min="3" max="3" width="11.44140625" customWidth="1"/>
    <col min="4" max="4" width="14.6640625" customWidth="1"/>
    <col min="5" max="5" width="0.33203125" hidden="1" customWidth="1"/>
    <col min="257" max="257" width="34.33203125" customWidth="1"/>
    <col min="258" max="258" width="13.44140625" customWidth="1"/>
    <col min="259" max="259" width="11.44140625" customWidth="1"/>
    <col min="260" max="260" width="14.6640625" customWidth="1"/>
    <col min="261" max="261" width="0" hidden="1" customWidth="1"/>
    <col min="513" max="513" width="34.33203125" customWidth="1"/>
    <col min="514" max="514" width="13.44140625" customWidth="1"/>
    <col min="515" max="515" width="11.44140625" customWidth="1"/>
    <col min="516" max="516" width="14.6640625" customWidth="1"/>
    <col min="517" max="517" width="0" hidden="1" customWidth="1"/>
    <col min="769" max="769" width="34.33203125" customWidth="1"/>
    <col min="770" max="770" width="13.44140625" customWidth="1"/>
    <col min="771" max="771" width="11.44140625" customWidth="1"/>
    <col min="772" max="772" width="14.6640625" customWidth="1"/>
    <col min="773" max="773" width="0" hidden="1" customWidth="1"/>
    <col min="1025" max="1025" width="34.33203125" customWidth="1"/>
    <col min="1026" max="1026" width="13.44140625" customWidth="1"/>
    <col min="1027" max="1027" width="11.44140625" customWidth="1"/>
    <col min="1028" max="1028" width="14.6640625" customWidth="1"/>
    <col min="1029" max="1029" width="0" hidden="1" customWidth="1"/>
    <col min="1281" max="1281" width="34.33203125" customWidth="1"/>
    <col min="1282" max="1282" width="13.44140625" customWidth="1"/>
    <col min="1283" max="1283" width="11.44140625" customWidth="1"/>
    <col min="1284" max="1284" width="14.6640625" customWidth="1"/>
    <col min="1285" max="1285" width="0" hidden="1" customWidth="1"/>
    <col min="1537" max="1537" width="34.33203125" customWidth="1"/>
    <col min="1538" max="1538" width="13.44140625" customWidth="1"/>
    <col min="1539" max="1539" width="11.44140625" customWidth="1"/>
    <col min="1540" max="1540" width="14.6640625" customWidth="1"/>
    <col min="1541" max="1541" width="0" hidden="1" customWidth="1"/>
    <col min="1793" max="1793" width="34.33203125" customWidth="1"/>
    <col min="1794" max="1794" width="13.44140625" customWidth="1"/>
    <col min="1795" max="1795" width="11.44140625" customWidth="1"/>
    <col min="1796" max="1796" width="14.6640625" customWidth="1"/>
    <col min="1797" max="1797" width="0" hidden="1" customWidth="1"/>
    <col min="2049" max="2049" width="34.33203125" customWidth="1"/>
    <col min="2050" max="2050" width="13.44140625" customWidth="1"/>
    <col min="2051" max="2051" width="11.44140625" customWidth="1"/>
    <col min="2052" max="2052" width="14.6640625" customWidth="1"/>
    <col min="2053" max="2053" width="0" hidden="1" customWidth="1"/>
    <col min="2305" max="2305" width="34.33203125" customWidth="1"/>
    <col min="2306" max="2306" width="13.44140625" customWidth="1"/>
    <col min="2307" max="2307" width="11.44140625" customWidth="1"/>
    <col min="2308" max="2308" width="14.6640625" customWidth="1"/>
    <col min="2309" max="2309" width="0" hidden="1" customWidth="1"/>
    <col min="2561" max="2561" width="34.33203125" customWidth="1"/>
    <col min="2562" max="2562" width="13.44140625" customWidth="1"/>
    <col min="2563" max="2563" width="11.44140625" customWidth="1"/>
    <col min="2564" max="2564" width="14.6640625" customWidth="1"/>
    <col min="2565" max="2565" width="0" hidden="1" customWidth="1"/>
    <col min="2817" max="2817" width="34.33203125" customWidth="1"/>
    <col min="2818" max="2818" width="13.44140625" customWidth="1"/>
    <col min="2819" max="2819" width="11.44140625" customWidth="1"/>
    <col min="2820" max="2820" width="14.6640625" customWidth="1"/>
    <col min="2821" max="2821" width="0" hidden="1" customWidth="1"/>
    <col min="3073" max="3073" width="34.33203125" customWidth="1"/>
    <col min="3074" max="3074" width="13.44140625" customWidth="1"/>
    <col min="3075" max="3075" width="11.44140625" customWidth="1"/>
    <col min="3076" max="3076" width="14.6640625" customWidth="1"/>
    <col min="3077" max="3077" width="0" hidden="1" customWidth="1"/>
    <col min="3329" max="3329" width="34.33203125" customWidth="1"/>
    <col min="3330" max="3330" width="13.44140625" customWidth="1"/>
    <col min="3331" max="3331" width="11.44140625" customWidth="1"/>
    <col min="3332" max="3332" width="14.6640625" customWidth="1"/>
    <col min="3333" max="3333" width="0" hidden="1" customWidth="1"/>
    <col min="3585" max="3585" width="34.33203125" customWidth="1"/>
    <col min="3586" max="3586" width="13.44140625" customWidth="1"/>
    <col min="3587" max="3587" width="11.44140625" customWidth="1"/>
    <col min="3588" max="3588" width="14.6640625" customWidth="1"/>
    <col min="3589" max="3589" width="0" hidden="1" customWidth="1"/>
    <col min="3841" max="3841" width="34.33203125" customWidth="1"/>
    <col min="3842" max="3842" width="13.44140625" customWidth="1"/>
    <col min="3843" max="3843" width="11.44140625" customWidth="1"/>
    <col min="3844" max="3844" width="14.6640625" customWidth="1"/>
    <col min="3845" max="3845" width="0" hidden="1" customWidth="1"/>
    <col min="4097" max="4097" width="34.33203125" customWidth="1"/>
    <col min="4098" max="4098" width="13.44140625" customWidth="1"/>
    <col min="4099" max="4099" width="11.44140625" customWidth="1"/>
    <col min="4100" max="4100" width="14.6640625" customWidth="1"/>
    <col min="4101" max="4101" width="0" hidden="1" customWidth="1"/>
    <col min="4353" max="4353" width="34.33203125" customWidth="1"/>
    <col min="4354" max="4354" width="13.44140625" customWidth="1"/>
    <col min="4355" max="4355" width="11.44140625" customWidth="1"/>
    <col min="4356" max="4356" width="14.6640625" customWidth="1"/>
    <col min="4357" max="4357" width="0" hidden="1" customWidth="1"/>
    <col min="4609" max="4609" width="34.33203125" customWidth="1"/>
    <col min="4610" max="4610" width="13.44140625" customWidth="1"/>
    <col min="4611" max="4611" width="11.44140625" customWidth="1"/>
    <col min="4612" max="4612" width="14.6640625" customWidth="1"/>
    <col min="4613" max="4613" width="0" hidden="1" customWidth="1"/>
    <col min="4865" max="4865" width="34.33203125" customWidth="1"/>
    <col min="4866" max="4866" width="13.44140625" customWidth="1"/>
    <col min="4867" max="4867" width="11.44140625" customWidth="1"/>
    <col min="4868" max="4868" width="14.6640625" customWidth="1"/>
    <col min="4869" max="4869" width="0" hidden="1" customWidth="1"/>
    <col min="5121" max="5121" width="34.33203125" customWidth="1"/>
    <col min="5122" max="5122" width="13.44140625" customWidth="1"/>
    <col min="5123" max="5123" width="11.44140625" customWidth="1"/>
    <col min="5124" max="5124" width="14.6640625" customWidth="1"/>
    <col min="5125" max="5125" width="0" hidden="1" customWidth="1"/>
    <col min="5377" max="5377" width="34.33203125" customWidth="1"/>
    <col min="5378" max="5378" width="13.44140625" customWidth="1"/>
    <col min="5379" max="5379" width="11.44140625" customWidth="1"/>
    <col min="5380" max="5380" width="14.6640625" customWidth="1"/>
    <col min="5381" max="5381" width="0" hidden="1" customWidth="1"/>
    <col min="5633" max="5633" width="34.33203125" customWidth="1"/>
    <col min="5634" max="5634" width="13.44140625" customWidth="1"/>
    <col min="5635" max="5635" width="11.44140625" customWidth="1"/>
    <col min="5636" max="5636" width="14.6640625" customWidth="1"/>
    <col min="5637" max="5637" width="0" hidden="1" customWidth="1"/>
    <col min="5889" max="5889" width="34.33203125" customWidth="1"/>
    <col min="5890" max="5890" width="13.44140625" customWidth="1"/>
    <col min="5891" max="5891" width="11.44140625" customWidth="1"/>
    <col min="5892" max="5892" width="14.6640625" customWidth="1"/>
    <col min="5893" max="5893" width="0" hidden="1" customWidth="1"/>
    <col min="6145" max="6145" width="34.33203125" customWidth="1"/>
    <col min="6146" max="6146" width="13.44140625" customWidth="1"/>
    <col min="6147" max="6147" width="11.44140625" customWidth="1"/>
    <col min="6148" max="6148" width="14.6640625" customWidth="1"/>
    <col min="6149" max="6149" width="0" hidden="1" customWidth="1"/>
    <col min="6401" max="6401" width="34.33203125" customWidth="1"/>
    <col min="6402" max="6402" width="13.44140625" customWidth="1"/>
    <col min="6403" max="6403" width="11.44140625" customWidth="1"/>
    <col min="6404" max="6404" width="14.6640625" customWidth="1"/>
    <col min="6405" max="6405" width="0" hidden="1" customWidth="1"/>
    <col min="6657" max="6657" width="34.33203125" customWidth="1"/>
    <col min="6658" max="6658" width="13.44140625" customWidth="1"/>
    <col min="6659" max="6659" width="11.44140625" customWidth="1"/>
    <col min="6660" max="6660" width="14.6640625" customWidth="1"/>
    <col min="6661" max="6661" width="0" hidden="1" customWidth="1"/>
    <col min="6913" max="6913" width="34.33203125" customWidth="1"/>
    <col min="6914" max="6914" width="13.44140625" customWidth="1"/>
    <col min="6915" max="6915" width="11.44140625" customWidth="1"/>
    <col min="6916" max="6916" width="14.6640625" customWidth="1"/>
    <col min="6917" max="6917" width="0" hidden="1" customWidth="1"/>
    <col min="7169" max="7169" width="34.33203125" customWidth="1"/>
    <col min="7170" max="7170" width="13.44140625" customWidth="1"/>
    <col min="7171" max="7171" width="11.44140625" customWidth="1"/>
    <col min="7172" max="7172" width="14.6640625" customWidth="1"/>
    <col min="7173" max="7173" width="0" hidden="1" customWidth="1"/>
    <col min="7425" max="7425" width="34.33203125" customWidth="1"/>
    <col min="7426" max="7426" width="13.44140625" customWidth="1"/>
    <col min="7427" max="7427" width="11.44140625" customWidth="1"/>
    <col min="7428" max="7428" width="14.6640625" customWidth="1"/>
    <col min="7429" max="7429" width="0" hidden="1" customWidth="1"/>
    <col min="7681" max="7681" width="34.33203125" customWidth="1"/>
    <col min="7682" max="7682" width="13.44140625" customWidth="1"/>
    <col min="7683" max="7683" width="11.44140625" customWidth="1"/>
    <col min="7684" max="7684" width="14.6640625" customWidth="1"/>
    <col min="7685" max="7685" width="0" hidden="1" customWidth="1"/>
    <col min="7937" max="7937" width="34.33203125" customWidth="1"/>
    <col min="7938" max="7938" width="13.44140625" customWidth="1"/>
    <col min="7939" max="7939" width="11.44140625" customWidth="1"/>
    <col min="7940" max="7940" width="14.6640625" customWidth="1"/>
    <col min="7941" max="7941" width="0" hidden="1" customWidth="1"/>
    <col min="8193" max="8193" width="34.33203125" customWidth="1"/>
    <col min="8194" max="8194" width="13.44140625" customWidth="1"/>
    <col min="8195" max="8195" width="11.44140625" customWidth="1"/>
    <col min="8196" max="8196" width="14.6640625" customWidth="1"/>
    <col min="8197" max="8197" width="0" hidden="1" customWidth="1"/>
    <col min="8449" max="8449" width="34.33203125" customWidth="1"/>
    <col min="8450" max="8450" width="13.44140625" customWidth="1"/>
    <col min="8451" max="8451" width="11.44140625" customWidth="1"/>
    <col min="8452" max="8452" width="14.6640625" customWidth="1"/>
    <col min="8453" max="8453" width="0" hidden="1" customWidth="1"/>
    <col min="8705" max="8705" width="34.33203125" customWidth="1"/>
    <col min="8706" max="8706" width="13.44140625" customWidth="1"/>
    <col min="8707" max="8707" width="11.44140625" customWidth="1"/>
    <col min="8708" max="8708" width="14.6640625" customWidth="1"/>
    <col min="8709" max="8709" width="0" hidden="1" customWidth="1"/>
    <col min="8961" max="8961" width="34.33203125" customWidth="1"/>
    <col min="8962" max="8962" width="13.44140625" customWidth="1"/>
    <col min="8963" max="8963" width="11.44140625" customWidth="1"/>
    <col min="8964" max="8964" width="14.6640625" customWidth="1"/>
    <col min="8965" max="8965" width="0" hidden="1" customWidth="1"/>
    <col min="9217" max="9217" width="34.33203125" customWidth="1"/>
    <col min="9218" max="9218" width="13.44140625" customWidth="1"/>
    <col min="9219" max="9219" width="11.44140625" customWidth="1"/>
    <col min="9220" max="9220" width="14.6640625" customWidth="1"/>
    <col min="9221" max="9221" width="0" hidden="1" customWidth="1"/>
    <col min="9473" max="9473" width="34.33203125" customWidth="1"/>
    <col min="9474" max="9474" width="13.44140625" customWidth="1"/>
    <col min="9475" max="9475" width="11.44140625" customWidth="1"/>
    <col min="9476" max="9476" width="14.6640625" customWidth="1"/>
    <col min="9477" max="9477" width="0" hidden="1" customWidth="1"/>
    <col min="9729" max="9729" width="34.33203125" customWidth="1"/>
    <col min="9730" max="9730" width="13.44140625" customWidth="1"/>
    <col min="9731" max="9731" width="11.44140625" customWidth="1"/>
    <col min="9732" max="9732" width="14.6640625" customWidth="1"/>
    <col min="9733" max="9733" width="0" hidden="1" customWidth="1"/>
    <col min="9985" max="9985" width="34.33203125" customWidth="1"/>
    <col min="9986" max="9986" width="13.44140625" customWidth="1"/>
    <col min="9987" max="9987" width="11.44140625" customWidth="1"/>
    <col min="9988" max="9988" width="14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11.44140625" customWidth="1"/>
    <col min="10244" max="10244" width="14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11.44140625" customWidth="1"/>
    <col min="10500" max="10500" width="14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11.44140625" customWidth="1"/>
    <col min="10756" max="10756" width="14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11.44140625" customWidth="1"/>
    <col min="11012" max="11012" width="14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11.44140625" customWidth="1"/>
    <col min="11268" max="11268" width="14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11.44140625" customWidth="1"/>
    <col min="11524" max="11524" width="14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11.44140625" customWidth="1"/>
    <col min="11780" max="11780" width="14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11.44140625" customWidth="1"/>
    <col min="12036" max="12036" width="14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11.44140625" customWidth="1"/>
    <col min="12292" max="12292" width="14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11.44140625" customWidth="1"/>
    <col min="12548" max="12548" width="14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11.44140625" customWidth="1"/>
    <col min="12804" max="12804" width="14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11.44140625" customWidth="1"/>
    <col min="13060" max="13060" width="14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11.44140625" customWidth="1"/>
    <col min="13316" max="13316" width="14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11.44140625" customWidth="1"/>
    <col min="13572" max="13572" width="14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11.44140625" customWidth="1"/>
    <col min="13828" max="13828" width="14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11.44140625" customWidth="1"/>
    <col min="14084" max="14084" width="14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11.44140625" customWidth="1"/>
    <col min="14340" max="14340" width="14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11.44140625" customWidth="1"/>
    <col min="14596" max="14596" width="14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11.44140625" customWidth="1"/>
    <col min="14852" max="14852" width="14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11.44140625" customWidth="1"/>
    <col min="15108" max="15108" width="14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11.44140625" customWidth="1"/>
    <col min="15364" max="15364" width="14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11.44140625" customWidth="1"/>
    <col min="15620" max="15620" width="14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11.44140625" customWidth="1"/>
    <col min="15876" max="15876" width="14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11.44140625" customWidth="1"/>
    <col min="16132" max="16132" width="14.6640625" customWidth="1"/>
    <col min="16133" max="16133" width="0" hidden="1" customWidth="1"/>
  </cols>
  <sheetData>
    <row r="1" spans="1:9" x14ac:dyDescent="0.25">
      <c r="A1" s="134"/>
      <c r="B1" s="354"/>
      <c r="C1" s="358"/>
      <c r="D1" s="134"/>
      <c r="E1" s="134"/>
    </row>
    <row r="2" spans="1:9" ht="11.4" customHeight="1" x14ac:dyDescent="0.25">
      <c r="A2" s="134"/>
      <c r="B2" s="230"/>
      <c r="C2" s="231"/>
      <c r="D2" s="134"/>
      <c r="E2" s="134"/>
    </row>
    <row r="3" spans="1:9" ht="18" x14ac:dyDescent="0.35">
      <c r="A3" s="134"/>
      <c r="B3" s="359"/>
      <c r="C3" s="359"/>
      <c r="D3" s="359"/>
      <c r="E3" s="334"/>
      <c r="F3" s="334"/>
    </row>
    <row r="4" spans="1:9" ht="18" customHeight="1" x14ac:dyDescent="0.25">
      <c r="B4" s="365" t="s">
        <v>74</v>
      </c>
      <c r="C4" s="365"/>
      <c r="D4" s="365"/>
      <c r="E4" s="136"/>
      <c r="F4" s="136"/>
    </row>
    <row r="5" spans="1:9" ht="6.6" customHeight="1" x14ac:dyDescent="0.25">
      <c r="B5" s="335"/>
      <c r="C5" s="335"/>
      <c r="D5" s="335"/>
      <c r="E5" s="136"/>
      <c r="F5" s="136"/>
    </row>
    <row r="6" spans="1:9" ht="13.95" customHeight="1" x14ac:dyDescent="0.25">
      <c r="A6" s="134"/>
    </row>
    <row r="7" spans="1:9" ht="10.95" customHeight="1" x14ac:dyDescent="0.25">
      <c r="A7" s="134"/>
      <c r="B7" s="229"/>
      <c r="C7" s="134"/>
      <c r="D7" s="134"/>
      <c r="E7" s="134"/>
    </row>
    <row r="8" spans="1:9" ht="15.6" x14ac:dyDescent="0.25">
      <c r="A8" s="363" t="s">
        <v>83</v>
      </c>
      <c r="B8" s="364"/>
      <c r="C8" s="364"/>
      <c r="D8" s="364"/>
      <c r="E8" s="336"/>
      <c r="F8" s="336"/>
      <c r="G8" s="336"/>
      <c r="H8" s="336"/>
      <c r="I8" s="336"/>
    </row>
    <row r="9" spans="1:9" ht="15.6" x14ac:dyDescent="0.25">
      <c r="A9" s="339"/>
      <c r="B9" s="340"/>
      <c r="C9" s="340"/>
      <c r="D9" s="361" t="s">
        <v>82</v>
      </c>
      <c r="E9" s="362"/>
      <c r="F9" s="336"/>
      <c r="G9" s="336"/>
      <c r="H9" s="336"/>
      <c r="I9" s="336"/>
    </row>
    <row r="10" spans="1:9" x14ac:dyDescent="0.25">
      <c r="A10" s="134"/>
      <c r="C10" s="134"/>
      <c r="D10" s="229" t="s">
        <v>48</v>
      </c>
      <c r="E10" s="134"/>
    </row>
    <row r="11" spans="1:9" ht="26.4" x14ac:dyDescent="0.25">
      <c r="A11" s="337" t="s">
        <v>49</v>
      </c>
      <c r="B11" s="168" t="s">
        <v>34</v>
      </c>
      <c r="C11" s="168" t="s">
        <v>33</v>
      </c>
      <c r="D11" s="138" t="s">
        <v>73</v>
      </c>
      <c r="E11" s="134"/>
    </row>
    <row r="12" spans="1:9" x14ac:dyDescent="0.25">
      <c r="A12" s="139" t="s">
        <v>2</v>
      </c>
      <c r="B12" s="338">
        <v>156.1</v>
      </c>
      <c r="C12" s="140">
        <v>0</v>
      </c>
      <c r="D12" s="140"/>
      <c r="E12" s="134"/>
    </row>
    <row r="13" spans="1:9" x14ac:dyDescent="0.25">
      <c r="A13" s="139" t="s">
        <v>50</v>
      </c>
      <c r="B13" s="149"/>
      <c r="C13" s="140"/>
      <c r="D13" s="140"/>
      <c r="E13" s="134"/>
    </row>
    <row r="14" spans="1:9" x14ac:dyDescent="0.25">
      <c r="A14" s="139" t="s">
        <v>51</v>
      </c>
      <c r="B14" s="149"/>
      <c r="C14" s="140"/>
      <c r="D14" s="140"/>
      <c r="E14" s="134"/>
    </row>
    <row r="15" spans="1:9" x14ac:dyDescent="0.25">
      <c r="A15" s="139" t="s">
        <v>52</v>
      </c>
      <c r="B15" s="149"/>
      <c r="C15" s="140"/>
      <c r="D15" s="140"/>
      <c r="E15" s="134"/>
    </row>
    <row r="16" spans="1:9" x14ac:dyDescent="0.25">
      <c r="A16" s="139" t="s">
        <v>53</v>
      </c>
      <c r="B16" s="149"/>
      <c r="C16" s="140"/>
      <c r="D16" s="140"/>
      <c r="E16" s="134"/>
    </row>
    <row r="17" spans="1:5" x14ac:dyDescent="0.25">
      <c r="A17" s="139" t="s">
        <v>54</v>
      </c>
      <c r="B17" s="149"/>
      <c r="C17" s="140"/>
      <c r="D17" s="140"/>
      <c r="E17" s="134"/>
    </row>
    <row r="18" spans="1:5" x14ac:dyDescent="0.25">
      <c r="A18" s="139" t="s">
        <v>55</v>
      </c>
      <c r="B18" s="149"/>
      <c r="C18" s="140"/>
      <c r="D18" s="140"/>
      <c r="E18" s="134"/>
    </row>
    <row r="19" spans="1:5" x14ac:dyDescent="0.25">
      <c r="A19" s="139" t="s">
        <v>56</v>
      </c>
      <c r="B19" s="149"/>
      <c r="C19" s="140"/>
      <c r="D19" s="140"/>
      <c r="E19" s="134"/>
    </row>
    <row r="20" spans="1:5" x14ac:dyDescent="0.25">
      <c r="A20" s="139" t="s">
        <v>57</v>
      </c>
      <c r="B20" s="149"/>
      <c r="C20" s="140"/>
      <c r="D20" s="140"/>
      <c r="E20" s="134"/>
    </row>
    <row r="21" spans="1:5" x14ac:dyDescent="0.25">
      <c r="A21" s="139" t="s">
        <v>58</v>
      </c>
      <c r="B21" s="149"/>
      <c r="C21" s="140"/>
      <c r="D21" s="140"/>
      <c r="E21" s="134"/>
    </row>
    <row r="22" spans="1:5" x14ac:dyDescent="0.25">
      <c r="A22" s="139" t="s">
        <v>59</v>
      </c>
      <c r="B22" s="149"/>
      <c r="C22" s="140"/>
      <c r="D22" s="140"/>
      <c r="E22" s="134"/>
    </row>
    <row r="23" spans="1:5" x14ac:dyDescent="0.25">
      <c r="A23" s="139" t="s">
        <v>60</v>
      </c>
      <c r="B23" s="149"/>
      <c r="C23" s="140"/>
      <c r="D23" s="140"/>
      <c r="E23" s="134"/>
    </row>
    <row r="24" spans="1:5" x14ac:dyDescent="0.25">
      <c r="A24" s="139" t="s">
        <v>61</v>
      </c>
      <c r="B24" s="149"/>
      <c r="C24" s="140"/>
      <c r="D24" s="140"/>
      <c r="E24" s="134"/>
    </row>
    <row r="25" spans="1:5" x14ac:dyDescent="0.25">
      <c r="A25" s="139" t="s">
        <v>62</v>
      </c>
      <c r="B25" s="149"/>
      <c r="C25" s="140"/>
      <c r="D25" s="140"/>
      <c r="E25" s="134"/>
    </row>
    <row r="26" spans="1:5" x14ac:dyDescent="0.25">
      <c r="A26" s="139" t="s">
        <v>63</v>
      </c>
      <c r="B26" s="149"/>
      <c r="C26" s="140"/>
      <c r="D26" s="140"/>
      <c r="E26" s="134"/>
    </row>
    <row r="27" spans="1:5" x14ac:dyDescent="0.25">
      <c r="A27" s="139" t="s">
        <v>64</v>
      </c>
      <c r="B27" s="149"/>
      <c r="C27" s="140"/>
      <c r="D27" s="140"/>
      <c r="E27" s="134"/>
    </row>
    <row r="28" spans="1:5" x14ac:dyDescent="0.25">
      <c r="A28" s="139" t="s">
        <v>65</v>
      </c>
      <c r="B28" s="149"/>
      <c r="C28" s="140"/>
      <c r="D28" s="140"/>
      <c r="E28" s="134"/>
    </row>
    <row r="29" spans="1:5" x14ac:dyDescent="0.25">
      <c r="A29" s="139" t="s">
        <v>66</v>
      </c>
      <c r="B29" s="149"/>
      <c r="C29" s="140"/>
      <c r="D29" s="140"/>
      <c r="E29" s="134"/>
    </row>
    <row r="30" spans="1:5" x14ac:dyDescent="0.25">
      <c r="A30" s="139" t="s">
        <v>67</v>
      </c>
      <c r="B30" s="149"/>
      <c r="C30" s="140"/>
      <c r="D30" s="140"/>
      <c r="E30" s="134"/>
    </row>
    <row r="31" spans="1:5" ht="24" customHeight="1" x14ac:dyDescent="0.25">
      <c r="A31" s="142" t="s">
        <v>68</v>
      </c>
      <c r="B31" s="143">
        <f>SUM(B12:B30)</f>
        <v>156.1</v>
      </c>
      <c r="C31" s="143">
        <f>SUM(C12:C30)</f>
        <v>0</v>
      </c>
      <c r="D31" s="140"/>
      <c r="E31" s="134"/>
    </row>
  </sheetData>
  <mergeCells count="5">
    <mergeCell ref="B1:C1"/>
    <mergeCell ref="B3:D3"/>
    <mergeCell ref="B4:D4"/>
    <mergeCell ref="D9:E9"/>
    <mergeCell ref="A8:D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34"/>
  <sheetViews>
    <sheetView workbookViewId="0">
      <selection activeCell="B10" sqref="B10:D10"/>
    </sheetView>
  </sheetViews>
  <sheetFormatPr defaultRowHeight="13.2" x14ac:dyDescent="0.25"/>
  <cols>
    <col min="1" max="1" width="34.33203125" customWidth="1"/>
    <col min="2" max="2" width="12.5546875" customWidth="1"/>
    <col min="3" max="3" width="11.109375" customWidth="1"/>
    <col min="4" max="4" width="21.33203125" customWidth="1"/>
    <col min="5" max="5" width="0.33203125" hidden="1" customWidth="1"/>
    <col min="8" max="8" width="11.6640625" customWidth="1"/>
    <col min="257" max="257" width="34.33203125" customWidth="1"/>
    <col min="258" max="258" width="12.5546875" customWidth="1"/>
    <col min="259" max="259" width="11.109375" customWidth="1"/>
    <col min="260" max="260" width="21.33203125" customWidth="1"/>
    <col min="261" max="261" width="0" hidden="1" customWidth="1"/>
    <col min="264" max="264" width="11.6640625" customWidth="1"/>
    <col min="513" max="513" width="34.33203125" customWidth="1"/>
    <col min="514" max="514" width="12.5546875" customWidth="1"/>
    <col min="515" max="515" width="11.109375" customWidth="1"/>
    <col min="516" max="516" width="21.33203125" customWidth="1"/>
    <col min="517" max="517" width="0" hidden="1" customWidth="1"/>
    <col min="520" max="520" width="11.6640625" customWidth="1"/>
    <col min="769" max="769" width="34.33203125" customWidth="1"/>
    <col min="770" max="770" width="12.5546875" customWidth="1"/>
    <col min="771" max="771" width="11.109375" customWidth="1"/>
    <col min="772" max="772" width="21.33203125" customWidth="1"/>
    <col min="773" max="773" width="0" hidden="1" customWidth="1"/>
    <col min="776" max="776" width="11.6640625" customWidth="1"/>
    <col min="1025" max="1025" width="34.33203125" customWidth="1"/>
    <col min="1026" max="1026" width="12.5546875" customWidth="1"/>
    <col min="1027" max="1027" width="11.109375" customWidth="1"/>
    <col min="1028" max="1028" width="21.33203125" customWidth="1"/>
    <col min="1029" max="1029" width="0" hidden="1" customWidth="1"/>
    <col min="1032" max="1032" width="11.6640625" customWidth="1"/>
    <col min="1281" max="1281" width="34.33203125" customWidth="1"/>
    <col min="1282" max="1282" width="12.5546875" customWidth="1"/>
    <col min="1283" max="1283" width="11.109375" customWidth="1"/>
    <col min="1284" max="1284" width="21.33203125" customWidth="1"/>
    <col min="1285" max="1285" width="0" hidden="1" customWidth="1"/>
    <col min="1288" max="1288" width="11.6640625" customWidth="1"/>
    <col min="1537" max="1537" width="34.33203125" customWidth="1"/>
    <col min="1538" max="1538" width="12.5546875" customWidth="1"/>
    <col min="1539" max="1539" width="11.109375" customWidth="1"/>
    <col min="1540" max="1540" width="21.33203125" customWidth="1"/>
    <col min="1541" max="1541" width="0" hidden="1" customWidth="1"/>
    <col min="1544" max="1544" width="11.6640625" customWidth="1"/>
    <col min="1793" max="1793" width="34.33203125" customWidth="1"/>
    <col min="1794" max="1794" width="12.5546875" customWidth="1"/>
    <col min="1795" max="1795" width="11.109375" customWidth="1"/>
    <col min="1796" max="1796" width="21.33203125" customWidth="1"/>
    <col min="1797" max="1797" width="0" hidden="1" customWidth="1"/>
    <col min="1800" max="1800" width="11.6640625" customWidth="1"/>
    <col min="2049" max="2049" width="34.33203125" customWidth="1"/>
    <col min="2050" max="2050" width="12.5546875" customWidth="1"/>
    <col min="2051" max="2051" width="11.109375" customWidth="1"/>
    <col min="2052" max="2052" width="21.33203125" customWidth="1"/>
    <col min="2053" max="2053" width="0" hidden="1" customWidth="1"/>
    <col min="2056" max="2056" width="11.6640625" customWidth="1"/>
    <col min="2305" max="2305" width="34.33203125" customWidth="1"/>
    <col min="2306" max="2306" width="12.5546875" customWidth="1"/>
    <col min="2307" max="2307" width="11.109375" customWidth="1"/>
    <col min="2308" max="2308" width="21.33203125" customWidth="1"/>
    <col min="2309" max="2309" width="0" hidden="1" customWidth="1"/>
    <col min="2312" max="2312" width="11.6640625" customWidth="1"/>
    <col min="2561" max="2561" width="34.33203125" customWidth="1"/>
    <col min="2562" max="2562" width="12.5546875" customWidth="1"/>
    <col min="2563" max="2563" width="11.109375" customWidth="1"/>
    <col min="2564" max="2564" width="21.33203125" customWidth="1"/>
    <col min="2565" max="2565" width="0" hidden="1" customWidth="1"/>
    <col min="2568" max="2568" width="11.6640625" customWidth="1"/>
    <col min="2817" max="2817" width="34.33203125" customWidth="1"/>
    <col min="2818" max="2818" width="12.5546875" customWidth="1"/>
    <col min="2819" max="2819" width="11.109375" customWidth="1"/>
    <col min="2820" max="2820" width="21.33203125" customWidth="1"/>
    <col min="2821" max="2821" width="0" hidden="1" customWidth="1"/>
    <col min="2824" max="2824" width="11.6640625" customWidth="1"/>
    <col min="3073" max="3073" width="34.33203125" customWidth="1"/>
    <col min="3074" max="3074" width="12.5546875" customWidth="1"/>
    <col min="3075" max="3075" width="11.109375" customWidth="1"/>
    <col min="3076" max="3076" width="21.33203125" customWidth="1"/>
    <col min="3077" max="3077" width="0" hidden="1" customWidth="1"/>
    <col min="3080" max="3080" width="11.6640625" customWidth="1"/>
    <col min="3329" max="3329" width="34.33203125" customWidth="1"/>
    <col min="3330" max="3330" width="12.5546875" customWidth="1"/>
    <col min="3331" max="3331" width="11.109375" customWidth="1"/>
    <col min="3332" max="3332" width="21.33203125" customWidth="1"/>
    <col min="3333" max="3333" width="0" hidden="1" customWidth="1"/>
    <col min="3336" max="3336" width="11.6640625" customWidth="1"/>
    <col min="3585" max="3585" width="34.33203125" customWidth="1"/>
    <col min="3586" max="3586" width="12.5546875" customWidth="1"/>
    <col min="3587" max="3587" width="11.109375" customWidth="1"/>
    <col min="3588" max="3588" width="21.33203125" customWidth="1"/>
    <col min="3589" max="3589" width="0" hidden="1" customWidth="1"/>
    <col min="3592" max="3592" width="11.6640625" customWidth="1"/>
    <col min="3841" max="3841" width="34.33203125" customWidth="1"/>
    <col min="3842" max="3842" width="12.5546875" customWidth="1"/>
    <col min="3843" max="3843" width="11.109375" customWidth="1"/>
    <col min="3844" max="3844" width="21.33203125" customWidth="1"/>
    <col min="3845" max="3845" width="0" hidden="1" customWidth="1"/>
    <col min="3848" max="3848" width="11.6640625" customWidth="1"/>
    <col min="4097" max="4097" width="34.33203125" customWidth="1"/>
    <col min="4098" max="4098" width="12.5546875" customWidth="1"/>
    <col min="4099" max="4099" width="11.109375" customWidth="1"/>
    <col min="4100" max="4100" width="21.33203125" customWidth="1"/>
    <col min="4101" max="4101" width="0" hidden="1" customWidth="1"/>
    <col min="4104" max="4104" width="11.6640625" customWidth="1"/>
    <col min="4353" max="4353" width="34.33203125" customWidth="1"/>
    <col min="4354" max="4354" width="12.5546875" customWidth="1"/>
    <col min="4355" max="4355" width="11.109375" customWidth="1"/>
    <col min="4356" max="4356" width="21.33203125" customWidth="1"/>
    <col min="4357" max="4357" width="0" hidden="1" customWidth="1"/>
    <col min="4360" max="4360" width="11.6640625" customWidth="1"/>
    <col min="4609" max="4609" width="34.33203125" customWidth="1"/>
    <col min="4610" max="4610" width="12.5546875" customWidth="1"/>
    <col min="4611" max="4611" width="11.109375" customWidth="1"/>
    <col min="4612" max="4612" width="21.33203125" customWidth="1"/>
    <col min="4613" max="4613" width="0" hidden="1" customWidth="1"/>
    <col min="4616" max="4616" width="11.6640625" customWidth="1"/>
    <col min="4865" max="4865" width="34.33203125" customWidth="1"/>
    <col min="4866" max="4866" width="12.5546875" customWidth="1"/>
    <col min="4867" max="4867" width="11.109375" customWidth="1"/>
    <col min="4868" max="4868" width="21.33203125" customWidth="1"/>
    <col min="4869" max="4869" width="0" hidden="1" customWidth="1"/>
    <col min="4872" max="4872" width="11.6640625" customWidth="1"/>
    <col min="5121" max="5121" width="34.33203125" customWidth="1"/>
    <col min="5122" max="5122" width="12.5546875" customWidth="1"/>
    <col min="5123" max="5123" width="11.109375" customWidth="1"/>
    <col min="5124" max="5124" width="21.33203125" customWidth="1"/>
    <col min="5125" max="5125" width="0" hidden="1" customWidth="1"/>
    <col min="5128" max="5128" width="11.6640625" customWidth="1"/>
    <col min="5377" max="5377" width="34.33203125" customWidth="1"/>
    <col min="5378" max="5378" width="12.5546875" customWidth="1"/>
    <col min="5379" max="5379" width="11.109375" customWidth="1"/>
    <col min="5380" max="5380" width="21.33203125" customWidth="1"/>
    <col min="5381" max="5381" width="0" hidden="1" customWidth="1"/>
    <col min="5384" max="5384" width="11.6640625" customWidth="1"/>
    <col min="5633" max="5633" width="34.33203125" customWidth="1"/>
    <col min="5634" max="5634" width="12.5546875" customWidth="1"/>
    <col min="5635" max="5635" width="11.109375" customWidth="1"/>
    <col min="5636" max="5636" width="21.33203125" customWidth="1"/>
    <col min="5637" max="5637" width="0" hidden="1" customWidth="1"/>
    <col min="5640" max="5640" width="11.6640625" customWidth="1"/>
    <col min="5889" max="5889" width="34.33203125" customWidth="1"/>
    <col min="5890" max="5890" width="12.5546875" customWidth="1"/>
    <col min="5891" max="5891" width="11.109375" customWidth="1"/>
    <col min="5892" max="5892" width="21.33203125" customWidth="1"/>
    <col min="5893" max="5893" width="0" hidden="1" customWidth="1"/>
    <col min="5896" max="5896" width="11.6640625" customWidth="1"/>
    <col min="6145" max="6145" width="34.33203125" customWidth="1"/>
    <col min="6146" max="6146" width="12.5546875" customWidth="1"/>
    <col min="6147" max="6147" width="11.109375" customWidth="1"/>
    <col min="6148" max="6148" width="21.33203125" customWidth="1"/>
    <col min="6149" max="6149" width="0" hidden="1" customWidth="1"/>
    <col min="6152" max="6152" width="11.6640625" customWidth="1"/>
    <col min="6401" max="6401" width="34.33203125" customWidth="1"/>
    <col min="6402" max="6402" width="12.5546875" customWidth="1"/>
    <col min="6403" max="6403" width="11.109375" customWidth="1"/>
    <col min="6404" max="6404" width="21.33203125" customWidth="1"/>
    <col min="6405" max="6405" width="0" hidden="1" customWidth="1"/>
    <col min="6408" max="6408" width="11.6640625" customWidth="1"/>
    <col min="6657" max="6657" width="34.33203125" customWidth="1"/>
    <col min="6658" max="6658" width="12.5546875" customWidth="1"/>
    <col min="6659" max="6659" width="11.109375" customWidth="1"/>
    <col min="6660" max="6660" width="21.33203125" customWidth="1"/>
    <col min="6661" max="6661" width="0" hidden="1" customWidth="1"/>
    <col min="6664" max="6664" width="11.6640625" customWidth="1"/>
    <col min="6913" max="6913" width="34.33203125" customWidth="1"/>
    <col min="6914" max="6914" width="12.5546875" customWidth="1"/>
    <col min="6915" max="6915" width="11.109375" customWidth="1"/>
    <col min="6916" max="6916" width="21.33203125" customWidth="1"/>
    <col min="6917" max="6917" width="0" hidden="1" customWidth="1"/>
    <col min="6920" max="6920" width="11.6640625" customWidth="1"/>
    <col min="7169" max="7169" width="34.33203125" customWidth="1"/>
    <col min="7170" max="7170" width="12.5546875" customWidth="1"/>
    <col min="7171" max="7171" width="11.109375" customWidth="1"/>
    <col min="7172" max="7172" width="21.33203125" customWidth="1"/>
    <col min="7173" max="7173" width="0" hidden="1" customWidth="1"/>
    <col min="7176" max="7176" width="11.6640625" customWidth="1"/>
    <col min="7425" max="7425" width="34.33203125" customWidth="1"/>
    <col min="7426" max="7426" width="12.5546875" customWidth="1"/>
    <col min="7427" max="7427" width="11.109375" customWidth="1"/>
    <col min="7428" max="7428" width="21.33203125" customWidth="1"/>
    <col min="7429" max="7429" width="0" hidden="1" customWidth="1"/>
    <col min="7432" max="7432" width="11.6640625" customWidth="1"/>
    <col min="7681" max="7681" width="34.33203125" customWidth="1"/>
    <col min="7682" max="7682" width="12.5546875" customWidth="1"/>
    <col min="7683" max="7683" width="11.109375" customWidth="1"/>
    <col min="7684" max="7684" width="21.33203125" customWidth="1"/>
    <col min="7685" max="7685" width="0" hidden="1" customWidth="1"/>
    <col min="7688" max="7688" width="11.6640625" customWidth="1"/>
    <col min="7937" max="7937" width="34.33203125" customWidth="1"/>
    <col min="7938" max="7938" width="12.5546875" customWidth="1"/>
    <col min="7939" max="7939" width="11.109375" customWidth="1"/>
    <col min="7940" max="7940" width="21.33203125" customWidth="1"/>
    <col min="7941" max="7941" width="0" hidden="1" customWidth="1"/>
    <col min="7944" max="7944" width="11.6640625" customWidth="1"/>
    <col min="8193" max="8193" width="34.33203125" customWidth="1"/>
    <col min="8194" max="8194" width="12.5546875" customWidth="1"/>
    <col min="8195" max="8195" width="11.109375" customWidth="1"/>
    <col min="8196" max="8196" width="21.33203125" customWidth="1"/>
    <col min="8197" max="8197" width="0" hidden="1" customWidth="1"/>
    <col min="8200" max="8200" width="11.6640625" customWidth="1"/>
    <col min="8449" max="8449" width="34.33203125" customWidth="1"/>
    <col min="8450" max="8450" width="12.5546875" customWidth="1"/>
    <col min="8451" max="8451" width="11.109375" customWidth="1"/>
    <col min="8452" max="8452" width="21.33203125" customWidth="1"/>
    <col min="8453" max="8453" width="0" hidden="1" customWidth="1"/>
    <col min="8456" max="8456" width="11.6640625" customWidth="1"/>
    <col min="8705" max="8705" width="34.33203125" customWidth="1"/>
    <col min="8706" max="8706" width="12.5546875" customWidth="1"/>
    <col min="8707" max="8707" width="11.109375" customWidth="1"/>
    <col min="8708" max="8708" width="21.33203125" customWidth="1"/>
    <col min="8709" max="8709" width="0" hidden="1" customWidth="1"/>
    <col min="8712" max="8712" width="11.6640625" customWidth="1"/>
    <col min="8961" max="8961" width="34.33203125" customWidth="1"/>
    <col min="8962" max="8962" width="12.5546875" customWidth="1"/>
    <col min="8963" max="8963" width="11.109375" customWidth="1"/>
    <col min="8964" max="8964" width="21.33203125" customWidth="1"/>
    <col min="8965" max="8965" width="0" hidden="1" customWidth="1"/>
    <col min="8968" max="8968" width="11.6640625" customWidth="1"/>
    <col min="9217" max="9217" width="34.33203125" customWidth="1"/>
    <col min="9218" max="9218" width="12.5546875" customWidth="1"/>
    <col min="9219" max="9219" width="11.109375" customWidth="1"/>
    <col min="9220" max="9220" width="21.33203125" customWidth="1"/>
    <col min="9221" max="9221" width="0" hidden="1" customWidth="1"/>
    <col min="9224" max="9224" width="11.6640625" customWidth="1"/>
    <col min="9473" max="9473" width="34.33203125" customWidth="1"/>
    <col min="9474" max="9474" width="12.5546875" customWidth="1"/>
    <col min="9475" max="9475" width="11.109375" customWidth="1"/>
    <col min="9476" max="9476" width="21.33203125" customWidth="1"/>
    <col min="9477" max="9477" width="0" hidden="1" customWidth="1"/>
    <col min="9480" max="9480" width="11.6640625" customWidth="1"/>
    <col min="9729" max="9729" width="34.33203125" customWidth="1"/>
    <col min="9730" max="9730" width="12.5546875" customWidth="1"/>
    <col min="9731" max="9731" width="11.109375" customWidth="1"/>
    <col min="9732" max="9732" width="21.33203125" customWidth="1"/>
    <col min="9733" max="9733" width="0" hidden="1" customWidth="1"/>
    <col min="9736" max="9736" width="11.6640625" customWidth="1"/>
    <col min="9985" max="9985" width="34.33203125" customWidth="1"/>
    <col min="9986" max="9986" width="12.5546875" customWidth="1"/>
    <col min="9987" max="9987" width="11.109375" customWidth="1"/>
    <col min="9988" max="9988" width="21.33203125" customWidth="1"/>
    <col min="9989" max="9989" width="0" hidden="1" customWidth="1"/>
    <col min="9992" max="9992" width="11.6640625" customWidth="1"/>
    <col min="10241" max="10241" width="34.33203125" customWidth="1"/>
    <col min="10242" max="10242" width="12.5546875" customWidth="1"/>
    <col min="10243" max="10243" width="11.109375" customWidth="1"/>
    <col min="10244" max="10244" width="21.33203125" customWidth="1"/>
    <col min="10245" max="10245" width="0" hidden="1" customWidth="1"/>
    <col min="10248" max="10248" width="11.6640625" customWidth="1"/>
    <col min="10497" max="10497" width="34.33203125" customWidth="1"/>
    <col min="10498" max="10498" width="12.5546875" customWidth="1"/>
    <col min="10499" max="10499" width="11.109375" customWidth="1"/>
    <col min="10500" max="10500" width="21.33203125" customWidth="1"/>
    <col min="10501" max="10501" width="0" hidden="1" customWidth="1"/>
    <col min="10504" max="10504" width="11.6640625" customWidth="1"/>
    <col min="10753" max="10753" width="34.33203125" customWidth="1"/>
    <col min="10754" max="10754" width="12.5546875" customWidth="1"/>
    <col min="10755" max="10755" width="11.109375" customWidth="1"/>
    <col min="10756" max="10756" width="21.33203125" customWidth="1"/>
    <col min="10757" max="10757" width="0" hidden="1" customWidth="1"/>
    <col min="10760" max="10760" width="11.6640625" customWidth="1"/>
    <col min="11009" max="11009" width="34.33203125" customWidth="1"/>
    <col min="11010" max="11010" width="12.5546875" customWidth="1"/>
    <col min="11011" max="11011" width="11.109375" customWidth="1"/>
    <col min="11012" max="11012" width="21.33203125" customWidth="1"/>
    <col min="11013" max="11013" width="0" hidden="1" customWidth="1"/>
    <col min="11016" max="11016" width="11.6640625" customWidth="1"/>
    <col min="11265" max="11265" width="34.33203125" customWidth="1"/>
    <col min="11266" max="11266" width="12.5546875" customWidth="1"/>
    <col min="11267" max="11267" width="11.109375" customWidth="1"/>
    <col min="11268" max="11268" width="21.33203125" customWidth="1"/>
    <col min="11269" max="11269" width="0" hidden="1" customWidth="1"/>
    <col min="11272" max="11272" width="11.6640625" customWidth="1"/>
    <col min="11521" max="11521" width="34.33203125" customWidth="1"/>
    <col min="11522" max="11522" width="12.5546875" customWidth="1"/>
    <col min="11523" max="11523" width="11.109375" customWidth="1"/>
    <col min="11524" max="11524" width="21.33203125" customWidth="1"/>
    <col min="11525" max="11525" width="0" hidden="1" customWidth="1"/>
    <col min="11528" max="11528" width="11.6640625" customWidth="1"/>
    <col min="11777" max="11777" width="34.33203125" customWidth="1"/>
    <col min="11778" max="11778" width="12.5546875" customWidth="1"/>
    <col min="11779" max="11779" width="11.109375" customWidth="1"/>
    <col min="11780" max="11780" width="21.33203125" customWidth="1"/>
    <col min="11781" max="11781" width="0" hidden="1" customWidth="1"/>
    <col min="11784" max="11784" width="11.6640625" customWidth="1"/>
    <col min="12033" max="12033" width="34.33203125" customWidth="1"/>
    <col min="12034" max="12034" width="12.5546875" customWidth="1"/>
    <col min="12035" max="12035" width="11.109375" customWidth="1"/>
    <col min="12036" max="12036" width="21.33203125" customWidth="1"/>
    <col min="12037" max="12037" width="0" hidden="1" customWidth="1"/>
    <col min="12040" max="12040" width="11.6640625" customWidth="1"/>
    <col min="12289" max="12289" width="34.33203125" customWidth="1"/>
    <col min="12290" max="12290" width="12.5546875" customWidth="1"/>
    <col min="12291" max="12291" width="11.109375" customWidth="1"/>
    <col min="12292" max="12292" width="21.33203125" customWidth="1"/>
    <col min="12293" max="12293" width="0" hidden="1" customWidth="1"/>
    <col min="12296" max="12296" width="11.6640625" customWidth="1"/>
    <col min="12545" max="12545" width="34.33203125" customWidth="1"/>
    <col min="12546" max="12546" width="12.5546875" customWidth="1"/>
    <col min="12547" max="12547" width="11.109375" customWidth="1"/>
    <col min="12548" max="12548" width="21.33203125" customWidth="1"/>
    <col min="12549" max="12549" width="0" hidden="1" customWidth="1"/>
    <col min="12552" max="12552" width="11.6640625" customWidth="1"/>
    <col min="12801" max="12801" width="34.33203125" customWidth="1"/>
    <col min="12802" max="12802" width="12.5546875" customWidth="1"/>
    <col min="12803" max="12803" width="11.109375" customWidth="1"/>
    <col min="12804" max="12804" width="21.33203125" customWidth="1"/>
    <col min="12805" max="12805" width="0" hidden="1" customWidth="1"/>
    <col min="12808" max="12808" width="11.6640625" customWidth="1"/>
    <col min="13057" max="13057" width="34.33203125" customWidth="1"/>
    <col min="13058" max="13058" width="12.5546875" customWidth="1"/>
    <col min="13059" max="13059" width="11.109375" customWidth="1"/>
    <col min="13060" max="13060" width="21.33203125" customWidth="1"/>
    <col min="13061" max="13061" width="0" hidden="1" customWidth="1"/>
    <col min="13064" max="13064" width="11.6640625" customWidth="1"/>
    <col min="13313" max="13313" width="34.33203125" customWidth="1"/>
    <col min="13314" max="13314" width="12.5546875" customWidth="1"/>
    <col min="13315" max="13315" width="11.109375" customWidth="1"/>
    <col min="13316" max="13316" width="21.33203125" customWidth="1"/>
    <col min="13317" max="13317" width="0" hidden="1" customWidth="1"/>
    <col min="13320" max="13320" width="11.6640625" customWidth="1"/>
    <col min="13569" max="13569" width="34.33203125" customWidth="1"/>
    <col min="13570" max="13570" width="12.5546875" customWidth="1"/>
    <col min="13571" max="13571" width="11.109375" customWidth="1"/>
    <col min="13572" max="13572" width="21.33203125" customWidth="1"/>
    <col min="13573" max="13573" width="0" hidden="1" customWidth="1"/>
    <col min="13576" max="13576" width="11.6640625" customWidth="1"/>
    <col min="13825" max="13825" width="34.33203125" customWidth="1"/>
    <col min="13826" max="13826" width="12.5546875" customWidth="1"/>
    <col min="13827" max="13827" width="11.109375" customWidth="1"/>
    <col min="13828" max="13828" width="21.33203125" customWidth="1"/>
    <col min="13829" max="13829" width="0" hidden="1" customWidth="1"/>
    <col min="13832" max="13832" width="11.6640625" customWidth="1"/>
    <col min="14081" max="14081" width="34.33203125" customWidth="1"/>
    <col min="14082" max="14082" width="12.5546875" customWidth="1"/>
    <col min="14083" max="14083" width="11.109375" customWidth="1"/>
    <col min="14084" max="14084" width="21.33203125" customWidth="1"/>
    <col min="14085" max="14085" width="0" hidden="1" customWidth="1"/>
    <col min="14088" max="14088" width="11.6640625" customWidth="1"/>
    <col min="14337" max="14337" width="34.33203125" customWidth="1"/>
    <col min="14338" max="14338" width="12.5546875" customWidth="1"/>
    <col min="14339" max="14339" width="11.109375" customWidth="1"/>
    <col min="14340" max="14340" width="21.33203125" customWidth="1"/>
    <col min="14341" max="14341" width="0" hidden="1" customWidth="1"/>
    <col min="14344" max="14344" width="11.6640625" customWidth="1"/>
    <col min="14593" max="14593" width="34.33203125" customWidth="1"/>
    <col min="14594" max="14594" width="12.5546875" customWidth="1"/>
    <col min="14595" max="14595" width="11.109375" customWidth="1"/>
    <col min="14596" max="14596" width="21.33203125" customWidth="1"/>
    <col min="14597" max="14597" width="0" hidden="1" customWidth="1"/>
    <col min="14600" max="14600" width="11.6640625" customWidth="1"/>
    <col min="14849" max="14849" width="34.33203125" customWidth="1"/>
    <col min="14850" max="14850" width="12.5546875" customWidth="1"/>
    <col min="14851" max="14851" width="11.109375" customWidth="1"/>
    <col min="14852" max="14852" width="21.33203125" customWidth="1"/>
    <col min="14853" max="14853" width="0" hidden="1" customWidth="1"/>
    <col min="14856" max="14856" width="11.6640625" customWidth="1"/>
    <col min="15105" max="15105" width="34.33203125" customWidth="1"/>
    <col min="15106" max="15106" width="12.5546875" customWidth="1"/>
    <col min="15107" max="15107" width="11.109375" customWidth="1"/>
    <col min="15108" max="15108" width="21.33203125" customWidth="1"/>
    <col min="15109" max="15109" width="0" hidden="1" customWidth="1"/>
    <col min="15112" max="15112" width="11.6640625" customWidth="1"/>
    <col min="15361" max="15361" width="34.33203125" customWidth="1"/>
    <col min="15362" max="15362" width="12.5546875" customWidth="1"/>
    <col min="15363" max="15363" width="11.109375" customWidth="1"/>
    <col min="15364" max="15364" width="21.33203125" customWidth="1"/>
    <col min="15365" max="15365" width="0" hidden="1" customWidth="1"/>
    <col min="15368" max="15368" width="11.6640625" customWidth="1"/>
    <col min="15617" max="15617" width="34.33203125" customWidth="1"/>
    <col min="15618" max="15618" width="12.5546875" customWidth="1"/>
    <col min="15619" max="15619" width="11.109375" customWidth="1"/>
    <col min="15620" max="15620" width="21.33203125" customWidth="1"/>
    <col min="15621" max="15621" width="0" hidden="1" customWidth="1"/>
    <col min="15624" max="15624" width="11.6640625" customWidth="1"/>
    <col min="15873" max="15873" width="34.33203125" customWidth="1"/>
    <col min="15874" max="15874" width="12.5546875" customWidth="1"/>
    <col min="15875" max="15875" width="11.109375" customWidth="1"/>
    <col min="15876" max="15876" width="21.33203125" customWidth="1"/>
    <col min="15877" max="15877" width="0" hidden="1" customWidth="1"/>
    <col min="15880" max="15880" width="11.6640625" customWidth="1"/>
    <col min="16129" max="16129" width="34.33203125" customWidth="1"/>
    <col min="16130" max="16130" width="12.5546875" customWidth="1"/>
    <col min="16131" max="16131" width="11.109375" customWidth="1"/>
    <col min="16132" max="16132" width="21.33203125" customWidth="1"/>
    <col min="16133" max="16133" width="0" hidden="1" customWidth="1"/>
    <col min="16136" max="16136" width="11.6640625" customWidth="1"/>
  </cols>
  <sheetData>
    <row r="1" spans="1:6" x14ac:dyDescent="0.25">
      <c r="A1" s="134"/>
      <c r="B1" s="353" t="s">
        <v>74</v>
      </c>
      <c r="C1" s="354"/>
      <c r="D1" s="354"/>
      <c r="E1" s="134"/>
    </row>
    <row r="2" spans="1:6" ht="8.4" customHeight="1" x14ac:dyDescent="0.3">
      <c r="A2" s="134"/>
      <c r="B2" s="135"/>
      <c r="C2" s="367"/>
      <c r="D2" s="357"/>
      <c r="E2" s="357"/>
    </row>
    <row r="3" spans="1:6" ht="4.2" hidden="1" customHeight="1" x14ac:dyDescent="0.25">
      <c r="B3" s="137"/>
      <c r="C3" s="137"/>
      <c r="D3" s="137"/>
      <c r="E3" s="136"/>
      <c r="F3" s="136"/>
    </row>
    <row r="4" spans="1:6" ht="7.95" hidden="1" customHeight="1" x14ac:dyDescent="0.25">
      <c r="A4" s="134"/>
      <c r="B4" s="354"/>
      <c r="C4" s="354"/>
      <c r="D4" s="354"/>
      <c r="E4" s="134"/>
    </row>
    <row r="5" spans="1:6" ht="13.95" customHeight="1" x14ac:dyDescent="0.25">
      <c r="A5" s="134"/>
      <c r="B5" s="135"/>
      <c r="C5" s="134"/>
      <c r="D5" s="134"/>
      <c r="E5" s="134"/>
    </row>
    <row r="6" spans="1:6" ht="1.2" customHeight="1" x14ac:dyDescent="0.25">
      <c r="A6" s="134"/>
      <c r="B6" s="135"/>
      <c r="C6" s="134"/>
      <c r="D6" s="134"/>
      <c r="E6" s="134"/>
    </row>
    <row r="7" spans="1:6" ht="105.6" customHeight="1" x14ac:dyDescent="0.3">
      <c r="A7" s="366" t="s">
        <v>47</v>
      </c>
      <c r="B7" s="366"/>
      <c r="C7" s="366"/>
      <c r="D7" s="366"/>
      <c r="E7" s="134"/>
    </row>
    <row r="8" spans="1:6" ht="21" customHeight="1" x14ac:dyDescent="0.3">
      <c r="A8" s="151"/>
      <c r="B8" s="151"/>
      <c r="C8" s="151"/>
      <c r="D8" s="169" t="s">
        <v>46</v>
      </c>
      <c r="E8" s="134"/>
    </row>
    <row r="9" spans="1:6" x14ac:dyDescent="0.25">
      <c r="A9" s="134"/>
      <c r="C9" s="134"/>
      <c r="D9" s="135" t="s">
        <v>48</v>
      </c>
      <c r="E9" s="134"/>
    </row>
    <row r="10" spans="1:6" ht="39.6" x14ac:dyDescent="0.25">
      <c r="A10" s="164" t="s">
        <v>49</v>
      </c>
      <c r="B10" s="168" t="s">
        <v>34</v>
      </c>
      <c r="C10" s="168" t="s">
        <v>33</v>
      </c>
      <c r="D10" s="138" t="s">
        <v>73</v>
      </c>
      <c r="E10" s="134"/>
    </row>
    <row r="11" spans="1:6" x14ac:dyDescent="0.25">
      <c r="A11" s="139" t="s">
        <v>2</v>
      </c>
      <c r="B11" s="175">
        <v>34558</v>
      </c>
      <c r="C11" s="167">
        <v>19557.900000000001</v>
      </c>
      <c r="D11" s="176">
        <f>C11/B11*100</f>
        <v>56.594420973435966</v>
      </c>
      <c r="E11" s="134"/>
    </row>
    <row r="12" spans="1:6" x14ac:dyDescent="0.25">
      <c r="A12" s="139" t="s">
        <v>50</v>
      </c>
      <c r="B12" s="141"/>
      <c r="C12" s="140"/>
      <c r="D12" s="140"/>
      <c r="E12" s="134"/>
    </row>
    <row r="13" spans="1:6" x14ac:dyDescent="0.25">
      <c r="A13" s="139" t="s">
        <v>51</v>
      </c>
      <c r="B13" s="141"/>
      <c r="C13" s="140"/>
      <c r="D13" s="140"/>
      <c r="E13" s="134"/>
    </row>
    <row r="14" spans="1:6" x14ac:dyDescent="0.25">
      <c r="A14" s="139" t="s">
        <v>52</v>
      </c>
      <c r="B14" s="141"/>
      <c r="C14" s="140"/>
      <c r="D14" s="140"/>
      <c r="E14" s="134"/>
    </row>
    <row r="15" spans="1:6" x14ac:dyDescent="0.25">
      <c r="A15" s="139" t="s">
        <v>53</v>
      </c>
      <c r="B15" s="141"/>
      <c r="C15" s="140"/>
      <c r="D15" s="140"/>
      <c r="E15" s="134"/>
    </row>
    <row r="16" spans="1:6" x14ac:dyDescent="0.25">
      <c r="A16" s="139" t="s">
        <v>54</v>
      </c>
      <c r="B16" s="141"/>
      <c r="C16" s="140"/>
      <c r="D16" s="140"/>
      <c r="E16" s="134"/>
    </row>
    <row r="17" spans="1:8" x14ac:dyDescent="0.25">
      <c r="A17" s="139" t="s">
        <v>55</v>
      </c>
      <c r="B17" s="141"/>
      <c r="C17" s="140"/>
      <c r="D17" s="140"/>
      <c r="E17" s="134"/>
    </row>
    <row r="18" spans="1:8" x14ac:dyDescent="0.25">
      <c r="A18" s="139" t="s">
        <v>56</v>
      </c>
      <c r="B18" s="141"/>
      <c r="C18" s="140"/>
      <c r="D18" s="140"/>
      <c r="E18" s="134"/>
    </row>
    <row r="19" spans="1:8" x14ac:dyDescent="0.25">
      <c r="A19" s="139" t="s">
        <v>57</v>
      </c>
      <c r="B19" s="141"/>
      <c r="C19" s="140"/>
      <c r="D19" s="140"/>
      <c r="E19" s="134"/>
    </row>
    <row r="20" spans="1:8" x14ac:dyDescent="0.25">
      <c r="A20" s="139" t="s">
        <v>58</v>
      </c>
      <c r="B20" s="141"/>
      <c r="C20" s="140"/>
      <c r="D20" s="140"/>
      <c r="E20" s="134"/>
    </row>
    <row r="21" spans="1:8" x14ac:dyDescent="0.25">
      <c r="A21" s="139" t="s">
        <v>59</v>
      </c>
      <c r="B21" s="141"/>
      <c r="C21" s="140"/>
      <c r="D21" s="140"/>
      <c r="E21" s="134"/>
    </row>
    <row r="22" spans="1:8" x14ac:dyDescent="0.25">
      <c r="A22" s="139" t="s">
        <v>60</v>
      </c>
      <c r="B22" s="141"/>
      <c r="C22" s="140"/>
      <c r="D22" s="140"/>
      <c r="E22" s="134"/>
    </row>
    <row r="23" spans="1:8" x14ac:dyDescent="0.25">
      <c r="A23" s="139" t="s">
        <v>61</v>
      </c>
      <c r="B23" s="141"/>
      <c r="C23" s="140"/>
      <c r="D23" s="140"/>
      <c r="E23" s="134"/>
    </row>
    <row r="24" spans="1:8" x14ac:dyDescent="0.25">
      <c r="A24" s="139" t="s">
        <v>62</v>
      </c>
      <c r="B24" s="141"/>
      <c r="C24" s="140"/>
      <c r="D24" s="140"/>
      <c r="E24" s="134"/>
    </row>
    <row r="25" spans="1:8" x14ac:dyDescent="0.25">
      <c r="A25" s="139" t="s">
        <v>63</v>
      </c>
      <c r="B25" s="141"/>
      <c r="C25" s="140"/>
      <c r="D25" s="140"/>
      <c r="E25" s="134"/>
    </row>
    <row r="26" spans="1:8" x14ac:dyDescent="0.25">
      <c r="A26" s="139" t="s">
        <v>64</v>
      </c>
      <c r="B26" s="141"/>
      <c r="C26" s="140"/>
      <c r="D26" s="140"/>
      <c r="E26" s="134"/>
    </row>
    <row r="27" spans="1:8" x14ac:dyDescent="0.25">
      <c r="A27" s="139" t="s">
        <v>65</v>
      </c>
      <c r="B27" s="141"/>
      <c r="C27" s="140"/>
      <c r="D27" s="140"/>
      <c r="E27" s="134"/>
    </row>
    <row r="28" spans="1:8" x14ac:dyDescent="0.25">
      <c r="A28" s="139" t="s">
        <v>66</v>
      </c>
      <c r="B28" s="141"/>
      <c r="C28" s="140"/>
      <c r="D28" s="140"/>
      <c r="E28" s="134"/>
    </row>
    <row r="29" spans="1:8" x14ac:dyDescent="0.25">
      <c r="A29" s="139" t="s">
        <v>67</v>
      </c>
      <c r="B29" s="141"/>
      <c r="C29" s="140"/>
      <c r="D29" s="140"/>
      <c r="E29" s="134"/>
    </row>
    <row r="30" spans="1:8" ht="24" customHeight="1" x14ac:dyDescent="0.25">
      <c r="A30" s="142" t="s">
        <v>68</v>
      </c>
      <c r="B30" s="143">
        <f>SUM(B11:B29)</f>
        <v>34558</v>
      </c>
      <c r="C30" s="143">
        <f>SUM(C11:C29)</f>
        <v>19557.900000000001</v>
      </c>
      <c r="D30" s="143">
        <f>SUM(D11:D29)</f>
        <v>56.594420973435966</v>
      </c>
      <c r="E30" s="143">
        <f>SUM(E11:E29)</f>
        <v>0</v>
      </c>
    </row>
    <row r="32" spans="1:8" ht="10.199999999999999" customHeight="1" x14ac:dyDescent="0.25">
      <c r="F32" s="144"/>
      <c r="G32" s="144"/>
      <c r="H32" s="145"/>
    </row>
    <row r="33" spans="3:8" x14ac:dyDescent="0.25">
      <c r="F33" s="144"/>
      <c r="G33" s="144"/>
      <c r="H33" s="145"/>
    </row>
    <row r="34" spans="3:8" x14ac:dyDescent="0.25">
      <c r="C34" s="180"/>
    </row>
  </sheetData>
  <mergeCells count="4">
    <mergeCell ref="A7:D7"/>
    <mergeCell ref="B1:D1"/>
    <mergeCell ref="C2:E2"/>
    <mergeCell ref="B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I29"/>
  <sheetViews>
    <sheetView topLeftCell="A5" workbookViewId="0">
      <selection activeCell="B1" sqref="B1:D1"/>
    </sheetView>
  </sheetViews>
  <sheetFormatPr defaultRowHeight="13.2" x14ac:dyDescent="0.25"/>
  <cols>
    <col min="1" max="1" width="34.33203125" customWidth="1"/>
    <col min="2" max="2" width="13.44140625" customWidth="1"/>
    <col min="3" max="3" width="11.33203125" customWidth="1"/>
    <col min="4" max="4" width="16.33203125" customWidth="1"/>
    <col min="5" max="5" width="0.33203125" hidden="1" customWidth="1"/>
    <col min="257" max="257" width="34.33203125" customWidth="1"/>
    <col min="258" max="258" width="13.44140625" customWidth="1"/>
    <col min="259" max="259" width="9.6640625" customWidth="1"/>
    <col min="260" max="260" width="18.6640625" customWidth="1"/>
    <col min="261" max="261" width="0" hidden="1" customWidth="1"/>
    <col min="513" max="513" width="34.33203125" customWidth="1"/>
    <col min="514" max="514" width="13.44140625" customWidth="1"/>
    <col min="515" max="515" width="9.6640625" customWidth="1"/>
    <col min="516" max="516" width="18.6640625" customWidth="1"/>
    <col min="517" max="517" width="0" hidden="1" customWidth="1"/>
    <col min="769" max="769" width="34.33203125" customWidth="1"/>
    <col min="770" max="770" width="13.44140625" customWidth="1"/>
    <col min="771" max="771" width="9.6640625" customWidth="1"/>
    <col min="772" max="772" width="18.6640625" customWidth="1"/>
    <col min="773" max="773" width="0" hidden="1" customWidth="1"/>
    <col min="1025" max="1025" width="34.33203125" customWidth="1"/>
    <col min="1026" max="1026" width="13.44140625" customWidth="1"/>
    <col min="1027" max="1027" width="9.6640625" customWidth="1"/>
    <col min="1028" max="1028" width="18.6640625" customWidth="1"/>
    <col min="1029" max="1029" width="0" hidden="1" customWidth="1"/>
    <col min="1281" max="1281" width="34.33203125" customWidth="1"/>
    <col min="1282" max="1282" width="13.44140625" customWidth="1"/>
    <col min="1283" max="1283" width="9.6640625" customWidth="1"/>
    <col min="1284" max="1284" width="18.6640625" customWidth="1"/>
    <col min="1285" max="1285" width="0" hidden="1" customWidth="1"/>
    <col min="1537" max="1537" width="34.33203125" customWidth="1"/>
    <col min="1538" max="1538" width="13.44140625" customWidth="1"/>
    <col min="1539" max="1539" width="9.6640625" customWidth="1"/>
    <col min="1540" max="1540" width="18.6640625" customWidth="1"/>
    <col min="1541" max="1541" width="0" hidden="1" customWidth="1"/>
    <col min="1793" max="1793" width="34.33203125" customWidth="1"/>
    <col min="1794" max="1794" width="13.44140625" customWidth="1"/>
    <col min="1795" max="1795" width="9.6640625" customWidth="1"/>
    <col min="1796" max="1796" width="18.6640625" customWidth="1"/>
    <col min="1797" max="1797" width="0" hidden="1" customWidth="1"/>
    <col min="2049" max="2049" width="34.33203125" customWidth="1"/>
    <col min="2050" max="2050" width="13.44140625" customWidth="1"/>
    <col min="2051" max="2051" width="9.6640625" customWidth="1"/>
    <col min="2052" max="2052" width="18.6640625" customWidth="1"/>
    <col min="2053" max="2053" width="0" hidden="1" customWidth="1"/>
    <col min="2305" max="2305" width="34.33203125" customWidth="1"/>
    <col min="2306" max="2306" width="13.44140625" customWidth="1"/>
    <col min="2307" max="2307" width="9.6640625" customWidth="1"/>
    <col min="2308" max="2308" width="18.6640625" customWidth="1"/>
    <col min="2309" max="2309" width="0" hidden="1" customWidth="1"/>
    <col min="2561" max="2561" width="34.33203125" customWidth="1"/>
    <col min="2562" max="2562" width="13.44140625" customWidth="1"/>
    <col min="2563" max="2563" width="9.6640625" customWidth="1"/>
    <col min="2564" max="2564" width="18.6640625" customWidth="1"/>
    <col min="2565" max="2565" width="0" hidden="1" customWidth="1"/>
    <col min="2817" max="2817" width="34.33203125" customWidth="1"/>
    <col min="2818" max="2818" width="13.44140625" customWidth="1"/>
    <col min="2819" max="2819" width="9.6640625" customWidth="1"/>
    <col min="2820" max="2820" width="18.6640625" customWidth="1"/>
    <col min="2821" max="2821" width="0" hidden="1" customWidth="1"/>
    <col min="3073" max="3073" width="34.33203125" customWidth="1"/>
    <col min="3074" max="3074" width="13.44140625" customWidth="1"/>
    <col min="3075" max="3075" width="9.6640625" customWidth="1"/>
    <col min="3076" max="3076" width="18.6640625" customWidth="1"/>
    <col min="3077" max="3077" width="0" hidden="1" customWidth="1"/>
    <col min="3329" max="3329" width="34.33203125" customWidth="1"/>
    <col min="3330" max="3330" width="13.44140625" customWidth="1"/>
    <col min="3331" max="3331" width="9.6640625" customWidth="1"/>
    <col min="3332" max="3332" width="18.6640625" customWidth="1"/>
    <col min="3333" max="3333" width="0" hidden="1" customWidth="1"/>
    <col min="3585" max="3585" width="34.33203125" customWidth="1"/>
    <col min="3586" max="3586" width="13.44140625" customWidth="1"/>
    <col min="3587" max="3587" width="9.6640625" customWidth="1"/>
    <col min="3588" max="3588" width="18.6640625" customWidth="1"/>
    <col min="3589" max="3589" width="0" hidden="1" customWidth="1"/>
    <col min="3841" max="3841" width="34.33203125" customWidth="1"/>
    <col min="3842" max="3842" width="13.44140625" customWidth="1"/>
    <col min="3843" max="3843" width="9.6640625" customWidth="1"/>
    <col min="3844" max="3844" width="18.6640625" customWidth="1"/>
    <col min="3845" max="3845" width="0" hidden="1" customWidth="1"/>
    <col min="4097" max="4097" width="34.33203125" customWidth="1"/>
    <col min="4098" max="4098" width="13.44140625" customWidth="1"/>
    <col min="4099" max="4099" width="9.6640625" customWidth="1"/>
    <col min="4100" max="4100" width="18.6640625" customWidth="1"/>
    <col min="4101" max="4101" width="0" hidden="1" customWidth="1"/>
    <col min="4353" max="4353" width="34.33203125" customWidth="1"/>
    <col min="4354" max="4354" width="13.44140625" customWidth="1"/>
    <col min="4355" max="4355" width="9.6640625" customWidth="1"/>
    <col min="4356" max="4356" width="18.6640625" customWidth="1"/>
    <col min="4357" max="4357" width="0" hidden="1" customWidth="1"/>
    <col min="4609" max="4609" width="34.33203125" customWidth="1"/>
    <col min="4610" max="4610" width="13.44140625" customWidth="1"/>
    <col min="4611" max="4611" width="9.6640625" customWidth="1"/>
    <col min="4612" max="4612" width="18.6640625" customWidth="1"/>
    <col min="4613" max="4613" width="0" hidden="1" customWidth="1"/>
    <col min="4865" max="4865" width="34.33203125" customWidth="1"/>
    <col min="4866" max="4866" width="13.44140625" customWidth="1"/>
    <col min="4867" max="4867" width="9.6640625" customWidth="1"/>
    <col min="4868" max="4868" width="18.6640625" customWidth="1"/>
    <col min="4869" max="4869" width="0" hidden="1" customWidth="1"/>
    <col min="5121" max="5121" width="34.33203125" customWidth="1"/>
    <col min="5122" max="5122" width="13.44140625" customWidth="1"/>
    <col min="5123" max="5123" width="9.6640625" customWidth="1"/>
    <col min="5124" max="5124" width="18.6640625" customWidth="1"/>
    <col min="5125" max="5125" width="0" hidden="1" customWidth="1"/>
    <col min="5377" max="5377" width="34.33203125" customWidth="1"/>
    <col min="5378" max="5378" width="13.44140625" customWidth="1"/>
    <col min="5379" max="5379" width="9.6640625" customWidth="1"/>
    <col min="5380" max="5380" width="18.6640625" customWidth="1"/>
    <col min="5381" max="5381" width="0" hidden="1" customWidth="1"/>
    <col min="5633" max="5633" width="34.33203125" customWidth="1"/>
    <col min="5634" max="5634" width="13.44140625" customWidth="1"/>
    <col min="5635" max="5635" width="9.6640625" customWidth="1"/>
    <col min="5636" max="5636" width="18.6640625" customWidth="1"/>
    <col min="5637" max="5637" width="0" hidden="1" customWidth="1"/>
    <col min="5889" max="5889" width="34.33203125" customWidth="1"/>
    <col min="5890" max="5890" width="13.44140625" customWidth="1"/>
    <col min="5891" max="5891" width="9.6640625" customWidth="1"/>
    <col min="5892" max="5892" width="18.6640625" customWidth="1"/>
    <col min="5893" max="5893" width="0" hidden="1" customWidth="1"/>
    <col min="6145" max="6145" width="34.33203125" customWidth="1"/>
    <col min="6146" max="6146" width="13.44140625" customWidth="1"/>
    <col min="6147" max="6147" width="9.6640625" customWidth="1"/>
    <col min="6148" max="6148" width="18.6640625" customWidth="1"/>
    <col min="6149" max="6149" width="0" hidden="1" customWidth="1"/>
    <col min="6401" max="6401" width="34.33203125" customWidth="1"/>
    <col min="6402" max="6402" width="13.44140625" customWidth="1"/>
    <col min="6403" max="6403" width="9.6640625" customWidth="1"/>
    <col min="6404" max="6404" width="18.6640625" customWidth="1"/>
    <col min="6405" max="6405" width="0" hidden="1" customWidth="1"/>
    <col min="6657" max="6657" width="34.33203125" customWidth="1"/>
    <col min="6658" max="6658" width="13.44140625" customWidth="1"/>
    <col min="6659" max="6659" width="9.6640625" customWidth="1"/>
    <col min="6660" max="6660" width="18.6640625" customWidth="1"/>
    <col min="6661" max="6661" width="0" hidden="1" customWidth="1"/>
    <col min="6913" max="6913" width="34.33203125" customWidth="1"/>
    <col min="6914" max="6914" width="13.44140625" customWidth="1"/>
    <col min="6915" max="6915" width="9.6640625" customWidth="1"/>
    <col min="6916" max="6916" width="18.6640625" customWidth="1"/>
    <col min="6917" max="6917" width="0" hidden="1" customWidth="1"/>
    <col min="7169" max="7169" width="34.33203125" customWidth="1"/>
    <col min="7170" max="7170" width="13.44140625" customWidth="1"/>
    <col min="7171" max="7171" width="9.6640625" customWidth="1"/>
    <col min="7172" max="7172" width="18.6640625" customWidth="1"/>
    <col min="7173" max="7173" width="0" hidden="1" customWidth="1"/>
    <col min="7425" max="7425" width="34.33203125" customWidth="1"/>
    <col min="7426" max="7426" width="13.44140625" customWidth="1"/>
    <col min="7427" max="7427" width="9.6640625" customWidth="1"/>
    <col min="7428" max="7428" width="18.6640625" customWidth="1"/>
    <col min="7429" max="7429" width="0" hidden="1" customWidth="1"/>
    <col min="7681" max="7681" width="34.33203125" customWidth="1"/>
    <col min="7682" max="7682" width="13.44140625" customWidth="1"/>
    <col min="7683" max="7683" width="9.6640625" customWidth="1"/>
    <col min="7684" max="7684" width="18.6640625" customWidth="1"/>
    <col min="7685" max="7685" width="0" hidden="1" customWidth="1"/>
    <col min="7937" max="7937" width="34.33203125" customWidth="1"/>
    <col min="7938" max="7938" width="13.44140625" customWidth="1"/>
    <col min="7939" max="7939" width="9.6640625" customWidth="1"/>
    <col min="7940" max="7940" width="18.6640625" customWidth="1"/>
    <col min="7941" max="7941" width="0" hidden="1" customWidth="1"/>
    <col min="8193" max="8193" width="34.33203125" customWidth="1"/>
    <col min="8194" max="8194" width="13.44140625" customWidth="1"/>
    <col min="8195" max="8195" width="9.6640625" customWidth="1"/>
    <col min="8196" max="8196" width="18.6640625" customWidth="1"/>
    <col min="8197" max="8197" width="0" hidden="1" customWidth="1"/>
    <col min="8449" max="8449" width="34.33203125" customWidth="1"/>
    <col min="8450" max="8450" width="13.44140625" customWidth="1"/>
    <col min="8451" max="8451" width="9.6640625" customWidth="1"/>
    <col min="8452" max="8452" width="18.6640625" customWidth="1"/>
    <col min="8453" max="8453" width="0" hidden="1" customWidth="1"/>
    <col min="8705" max="8705" width="34.33203125" customWidth="1"/>
    <col min="8706" max="8706" width="13.44140625" customWidth="1"/>
    <col min="8707" max="8707" width="9.6640625" customWidth="1"/>
    <col min="8708" max="8708" width="18.6640625" customWidth="1"/>
    <col min="8709" max="8709" width="0" hidden="1" customWidth="1"/>
    <col min="8961" max="8961" width="34.33203125" customWidth="1"/>
    <col min="8962" max="8962" width="13.44140625" customWidth="1"/>
    <col min="8963" max="8963" width="9.6640625" customWidth="1"/>
    <col min="8964" max="8964" width="18.6640625" customWidth="1"/>
    <col min="8965" max="8965" width="0" hidden="1" customWidth="1"/>
    <col min="9217" max="9217" width="34.33203125" customWidth="1"/>
    <col min="9218" max="9218" width="13.44140625" customWidth="1"/>
    <col min="9219" max="9219" width="9.6640625" customWidth="1"/>
    <col min="9220" max="9220" width="18.6640625" customWidth="1"/>
    <col min="9221" max="9221" width="0" hidden="1" customWidth="1"/>
    <col min="9473" max="9473" width="34.33203125" customWidth="1"/>
    <col min="9474" max="9474" width="13.44140625" customWidth="1"/>
    <col min="9475" max="9475" width="9.6640625" customWidth="1"/>
    <col min="9476" max="9476" width="18.6640625" customWidth="1"/>
    <col min="9477" max="9477" width="0" hidden="1" customWidth="1"/>
    <col min="9729" max="9729" width="34.33203125" customWidth="1"/>
    <col min="9730" max="9730" width="13.44140625" customWidth="1"/>
    <col min="9731" max="9731" width="9.6640625" customWidth="1"/>
    <col min="9732" max="9732" width="18.6640625" customWidth="1"/>
    <col min="9733" max="9733" width="0" hidden="1" customWidth="1"/>
    <col min="9985" max="9985" width="34.33203125" customWidth="1"/>
    <col min="9986" max="9986" width="13.44140625" customWidth="1"/>
    <col min="9987" max="9987" width="9.6640625" customWidth="1"/>
    <col min="9988" max="9988" width="18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9.6640625" customWidth="1"/>
    <col min="10244" max="10244" width="18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9.6640625" customWidth="1"/>
    <col min="10500" max="10500" width="18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9.6640625" customWidth="1"/>
    <col min="10756" max="10756" width="18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9.6640625" customWidth="1"/>
    <col min="11012" max="11012" width="18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9.6640625" customWidth="1"/>
    <col min="11268" max="11268" width="18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9.6640625" customWidth="1"/>
    <col min="11524" max="11524" width="18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9.6640625" customWidth="1"/>
    <col min="11780" max="11780" width="18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9.6640625" customWidth="1"/>
    <col min="12036" max="12036" width="18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9.6640625" customWidth="1"/>
    <col min="12292" max="12292" width="18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9.6640625" customWidth="1"/>
    <col min="12548" max="12548" width="18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9.6640625" customWidth="1"/>
    <col min="12804" max="12804" width="18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9.6640625" customWidth="1"/>
    <col min="13060" max="13060" width="18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9.6640625" customWidth="1"/>
    <col min="13316" max="13316" width="18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9.6640625" customWidth="1"/>
    <col min="13572" max="13572" width="18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9.6640625" customWidth="1"/>
    <col min="13828" max="13828" width="18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9.6640625" customWidth="1"/>
    <col min="14084" max="14084" width="18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9.6640625" customWidth="1"/>
    <col min="14340" max="14340" width="18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9.6640625" customWidth="1"/>
    <col min="14596" max="14596" width="18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9.6640625" customWidth="1"/>
    <col min="14852" max="14852" width="18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9.6640625" customWidth="1"/>
    <col min="15108" max="15108" width="18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9.6640625" customWidth="1"/>
    <col min="15364" max="15364" width="18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9.6640625" customWidth="1"/>
    <col min="15620" max="15620" width="18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9.6640625" customWidth="1"/>
    <col min="15876" max="15876" width="18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9.6640625" customWidth="1"/>
    <col min="16132" max="16132" width="18.6640625" customWidth="1"/>
    <col min="16133" max="16133" width="0" hidden="1" customWidth="1"/>
  </cols>
  <sheetData>
    <row r="1" spans="1:9" x14ac:dyDescent="0.25">
      <c r="A1" s="134"/>
      <c r="B1" s="353" t="s">
        <v>74</v>
      </c>
      <c r="C1" s="354"/>
      <c r="D1" s="354"/>
      <c r="E1" s="134"/>
    </row>
    <row r="2" spans="1:9" ht="13.2" customHeight="1" x14ac:dyDescent="0.25">
      <c r="A2" s="134"/>
      <c r="B2" s="146"/>
      <c r="C2" s="147"/>
      <c r="D2" s="134"/>
      <c r="E2" s="134"/>
    </row>
    <row r="3" spans="1:9" ht="0.6" customHeight="1" x14ac:dyDescent="0.25">
      <c r="B3" s="360" t="s">
        <v>69</v>
      </c>
      <c r="C3" s="360"/>
      <c r="D3" s="360"/>
      <c r="E3" s="136"/>
      <c r="F3" s="136"/>
    </row>
    <row r="4" spans="1:9" ht="13.95" hidden="1" customHeight="1" x14ac:dyDescent="0.25">
      <c r="A4" s="134"/>
    </row>
    <row r="5" spans="1:9" ht="14.25" customHeight="1" x14ac:dyDescent="0.25">
      <c r="A5" s="134"/>
      <c r="B5" s="135"/>
      <c r="C5" s="134"/>
      <c r="D5" s="134"/>
      <c r="E5" s="134"/>
    </row>
    <row r="6" spans="1:9" ht="111" customHeight="1" x14ac:dyDescent="0.3">
      <c r="A6" s="368" t="s">
        <v>71</v>
      </c>
      <c r="B6" s="369"/>
      <c r="C6" s="369"/>
      <c r="D6" s="369"/>
      <c r="E6" s="148"/>
      <c r="F6" s="148"/>
      <c r="G6" s="148"/>
      <c r="H6" s="148"/>
      <c r="I6" s="148"/>
    </row>
    <row r="7" spans="1:9" ht="11.4" customHeight="1" x14ac:dyDescent="0.3">
      <c r="A7" s="152"/>
      <c r="B7" s="153"/>
      <c r="C7" s="153"/>
      <c r="D7" s="361" t="s">
        <v>70</v>
      </c>
      <c r="E7" s="362"/>
      <c r="F7" s="160"/>
      <c r="G7" s="160"/>
      <c r="H7" s="160"/>
      <c r="I7" s="160"/>
    </row>
    <row r="8" spans="1:9" x14ac:dyDescent="0.25">
      <c r="A8" s="134"/>
      <c r="C8" s="134"/>
      <c r="D8" s="135" t="s">
        <v>48</v>
      </c>
      <c r="E8" s="134"/>
    </row>
    <row r="9" spans="1:9" ht="26.4" x14ac:dyDescent="0.25">
      <c r="A9" s="164" t="s">
        <v>49</v>
      </c>
      <c r="B9" s="168" t="s">
        <v>34</v>
      </c>
      <c r="C9" s="168" t="s">
        <v>33</v>
      </c>
      <c r="D9" s="138" t="s">
        <v>73</v>
      </c>
      <c r="E9" s="134"/>
    </row>
    <row r="10" spans="1:9" x14ac:dyDescent="0.25">
      <c r="A10" s="139" t="s">
        <v>2</v>
      </c>
      <c r="B10" s="165">
        <v>344</v>
      </c>
      <c r="C10" s="166">
        <v>0</v>
      </c>
      <c r="D10" s="167">
        <v>0</v>
      </c>
      <c r="E10" s="134"/>
    </row>
    <row r="11" spans="1:9" x14ac:dyDescent="0.25">
      <c r="A11" s="139" t="s">
        <v>50</v>
      </c>
      <c r="B11" s="149"/>
      <c r="C11" s="140"/>
      <c r="D11" s="140"/>
      <c r="E11" s="134"/>
    </row>
    <row r="12" spans="1:9" x14ac:dyDescent="0.25">
      <c r="A12" s="139" t="s">
        <v>51</v>
      </c>
      <c r="B12" s="149"/>
      <c r="C12" s="140"/>
      <c r="D12" s="140"/>
      <c r="E12" s="134"/>
    </row>
    <row r="13" spans="1:9" x14ac:dyDescent="0.25">
      <c r="A13" s="139" t="s">
        <v>52</v>
      </c>
      <c r="B13" s="149"/>
      <c r="C13" s="140"/>
      <c r="D13" s="140"/>
      <c r="E13" s="134"/>
    </row>
    <row r="14" spans="1:9" x14ac:dyDescent="0.25">
      <c r="A14" s="139" t="s">
        <v>53</v>
      </c>
      <c r="B14" s="149"/>
      <c r="C14" s="140"/>
      <c r="D14" s="140"/>
      <c r="E14" s="134"/>
    </row>
    <row r="15" spans="1:9" x14ac:dyDescent="0.25">
      <c r="A15" s="139" t="s">
        <v>54</v>
      </c>
      <c r="B15" s="149"/>
      <c r="C15" s="140"/>
      <c r="D15" s="140"/>
      <c r="E15" s="134"/>
    </row>
    <row r="16" spans="1:9" x14ac:dyDescent="0.25">
      <c r="A16" s="139" t="s">
        <v>55</v>
      </c>
      <c r="B16" s="149"/>
      <c r="C16" s="140"/>
      <c r="D16" s="140"/>
      <c r="E16" s="134"/>
    </row>
    <row r="17" spans="1:5" x14ac:dyDescent="0.25">
      <c r="A17" s="139" t="s">
        <v>56</v>
      </c>
      <c r="B17" s="149"/>
      <c r="C17" s="140"/>
      <c r="D17" s="140"/>
      <c r="E17" s="134"/>
    </row>
    <row r="18" spans="1:5" x14ac:dyDescent="0.25">
      <c r="A18" s="139" t="s">
        <v>57</v>
      </c>
      <c r="B18" s="149"/>
      <c r="C18" s="140"/>
      <c r="D18" s="140"/>
      <c r="E18" s="134"/>
    </row>
    <row r="19" spans="1:5" x14ac:dyDescent="0.25">
      <c r="A19" s="139" t="s">
        <v>58</v>
      </c>
      <c r="B19" s="149"/>
      <c r="C19" s="140"/>
      <c r="D19" s="140"/>
      <c r="E19" s="134"/>
    </row>
    <row r="20" spans="1:5" x14ac:dyDescent="0.25">
      <c r="A20" s="139" t="s">
        <v>59</v>
      </c>
      <c r="B20" s="149"/>
      <c r="C20" s="140"/>
      <c r="D20" s="140"/>
      <c r="E20" s="134"/>
    </row>
    <row r="21" spans="1:5" x14ac:dyDescent="0.25">
      <c r="A21" s="139" t="s">
        <v>60</v>
      </c>
      <c r="B21" s="149"/>
      <c r="C21" s="140"/>
      <c r="D21" s="140"/>
      <c r="E21" s="134"/>
    </row>
    <row r="22" spans="1:5" x14ac:dyDescent="0.25">
      <c r="A22" s="139" t="s">
        <v>61</v>
      </c>
      <c r="B22" s="149"/>
      <c r="C22" s="140"/>
      <c r="D22" s="140"/>
      <c r="E22" s="134"/>
    </row>
    <row r="23" spans="1:5" x14ac:dyDescent="0.25">
      <c r="A23" s="139" t="s">
        <v>62</v>
      </c>
      <c r="B23" s="149"/>
      <c r="C23" s="140"/>
      <c r="D23" s="140"/>
      <c r="E23" s="134"/>
    </row>
    <row r="24" spans="1:5" x14ac:dyDescent="0.25">
      <c r="A24" s="139" t="s">
        <v>63</v>
      </c>
      <c r="B24" s="149"/>
      <c r="C24" s="140"/>
      <c r="D24" s="140"/>
      <c r="E24" s="134"/>
    </row>
    <row r="25" spans="1:5" x14ac:dyDescent="0.25">
      <c r="A25" s="139" t="s">
        <v>64</v>
      </c>
      <c r="B25" s="149"/>
      <c r="C25" s="140"/>
      <c r="D25" s="140"/>
      <c r="E25" s="134"/>
    </row>
    <row r="26" spans="1:5" x14ac:dyDescent="0.25">
      <c r="A26" s="139" t="s">
        <v>65</v>
      </c>
      <c r="B26" s="149"/>
      <c r="C26" s="140"/>
      <c r="D26" s="140"/>
      <c r="E26" s="134"/>
    </row>
    <row r="27" spans="1:5" x14ac:dyDescent="0.25">
      <c r="A27" s="139" t="s">
        <v>66</v>
      </c>
      <c r="B27" s="149"/>
      <c r="C27" s="140"/>
      <c r="D27" s="140"/>
      <c r="E27" s="134"/>
    </row>
    <row r="28" spans="1:5" x14ac:dyDescent="0.25">
      <c r="A28" s="139" t="s">
        <v>67</v>
      </c>
      <c r="B28" s="149"/>
      <c r="C28" s="140"/>
      <c r="D28" s="140"/>
      <c r="E28" s="134"/>
    </row>
    <row r="29" spans="1:5" ht="24" customHeight="1" x14ac:dyDescent="0.25">
      <c r="A29" s="142" t="s">
        <v>68</v>
      </c>
      <c r="B29" s="143">
        <f>SUM(B10:B28)</f>
        <v>344</v>
      </c>
      <c r="C29" s="143">
        <f>SUM(C10:C28)</f>
        <v>0</v>
      </c>
      <c r="D29" s="143">
        <f>SUM(D10:D28)</f>
        <v>0</v>
      </c>
      <c r="E29" s="143">
        <f>SUM(E10:E28)</f>
        <v>0</v>
      </c>
    </row>
  </sheetData>
  <mergeCells count="4">
    <mergeCell ref="B1:D1"/>
    <mergeCell ref="B3:D3"/>
    <mergeCell ref="D7:E7"/>
    <mergeCell ref="A6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A16"/>
  <sheetViews>
    <sheetView showGridLines="0" workbookViewId="0">
      <selection activeCell="Z10" sqref="Z10:Z1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27.88671875" customWidth="1"/>
    <col min="8" max="12" width="0" hidden="1" customWidth="1"/>
    <col min="13" max="14" width="16.6640625" customWidth="1"/>
    <col min="15" max="25" width="0" hidden="1" customWidth="1"/>
    <col min="26" max="26" width="12.44140625" customWidth="1"/>
    <col min="27" max="27" width="0.6640625" customWidth="1"/>
    <col min="28" max="256" width="9.109375" customWidth="1"/>
  </cols>
  <sheetData>
    <row r="1" spans="1:27" ht="14.4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3" t="s">
        <v>74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351" t="s">
        <v>43</v>
      </c>
      <c r="H3" s="352"/>
      <c r="I3" s="352"/>
      <c r="J3" s="352"/>
      <c r="K3" s="352"/>
      <c r="L3" s="352"/>
      <c r="M3" s="352"/>
      <c r="N3" s="352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58.2" customHeight="1" x14ac:dyDescent="0.25">
      <c r="A4" s="107"/>
      <c r="B4" s="107"/>
      <c r="C4" s="107"/>
      <c r="D4" s="107"/>
      <c r="E4" s="107"/>
      <c r="F4" s="107"/>
      <c r="G4" s="352"/>
      <c r="H4" s="352"/>
      <c r="I4" s="352"/>
      <c r="J4" s="352"/>
      <c r="K4" s="352"/>
      <c r="L4" s="352"/>
      <c r="M4" s="352"/>
      <c r="N4" s="352"/>
      <c r="O4" s="113"/>
      <c r="P4" s="1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6" customHeight="1" x14ac:dyDescent="0.25">
      <c r="A5" s="107"/>
      <c r="B5" s="107"/>
      <c r="C5" s="107"/>
      <c r="D5" s="107"/>
      <c r="E5" s="107"/>
      <c r="F5" s="107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"/>
      <c r="R5" s="1"/>
      <c r="S5" s="1"/>
      <c r="T5" s="1"/>
      <c r="U5" s="1"/>
      <c r="V5" s="1"/>
      <c r="W5" s="1"/>
      <c r="X5" s="1"/>
      <c r="Y5" s="1"/>
      <c r="Z5" s="1" t="s">
        <v>79</v>
      </c>
      <c r="AA5" s="1"/>
    </row>
    <row r="6" spans="1:27" ht="12.75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5.4" customHeight="1" thickBot="1" x14ac:dyDescent="0.3">
      <c r="A8" s="107"/>
      <c r="B8" s="111"/>
      <c r="C8" s="111"/>
      <c r="D8" s="111"/>
      <c r="E8" s="111"/>
      <c r="F8" s="111"/>
      <c r="G8" s="350" t="s">
        <v>41</v>
      </c>
      <c r="H8" s="348" t="s">
        <v>40</v>
      </c>
      <c r="I8" s="349"/>
      <c r="J8" s="349"/>
      <c r="K8" s="349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370" t="s">
        <v>73</v>
      </c>
      <c r="AA8" s="1"/>
    </row>
    <row r="9" spans="1:27" ht="34.200000000000003" customHeight="1" thickBot="1" x14ac:dyDescent="0.3">
      <c r="A9" s="107"/>
      <c r="B9" s="106"/>
      <c r="C9" s="106"/>
      <c r="D9" s="106"/>
      <c r="E9" s="106"/>
      <c r="F9" s="106"/>
      <c r="G9" s="350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71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371"/>
      <c r="AA9" s="1"/>
    </row>
    <row r="10" spans="1:27" ht="12.75" customHeight="1" thickBot="1" x14ac:dyDescent="0.3">
      <c r="A10" s="25"/>
      <c r="B10" s="133"/>
      <c r="C10" s="132"/>
      <c r="D10" s="131"/>
      <c r="E10" s="130"/>
      <c r="F10" s="129"/>
      <c r="G10" s="128" t="s">
        <v>2</v>
      </c>
      <c r="H10" s="127"/>
      <c r="I10" s="126"/>
      <c r="J10" s="125"/>
      <c r="K10" s="124"/>
      <c r="L10" s="123"/>
      <c r="M10" s="122">
        <v>261465.67</v>
      </c>
      <c r="N10" s="121">
        <v>31337</v>
      </c>
      <c r="O10" s="119">
        <v>13822593.84</v>
      </c>
      <c r="P10" s="119">
        <v>0</v>
      </c>
      <c r="Q10" s="120">
        <v>13822593.84</v>
      </c>
      <c r="R10" s="119">
        <v>0</v>
      </c>
      <c r="S10" s="118"/>
      <c r="T10" s="117"/>
      <c r="U10" s="116"/>
      <c r="V10" s="115"/>
      <c r="W10" s="115"/>
      <c r="X10" s="115"/>
      <c r="Y10" s="114"/>
      <c r="Z10" s="174">
        <f>N10/M10*100</f>
        <v>11.985129826030315</v>
      </c>
      <c r="AA10" s="157"/>
    </row>
    <row r="11" spans="1:27" ht="18" customHeight="1" x14ac:dyDescent="0.25">
      <c r="A11" s="25"/>
      <c r="B11" s="37"/>
      <c r="C11" s="36"/>
      <c r="D11" s="36"/>
      <c r="E11" s="36"/>
      <c r="F11" s="36"/>
      <c r="G11" s="170" t="s">
        <v>56</v>
      </c>
      <c r="H11" s="34">
        <v>0</v>
      </c>
      <c r="I11" s="34">
        <v>0</v>
      </c>
      <c r="J11" s="34">
        <v>0</v>
      </c>
      <c r="K11" s="33">
        <v>0</v>
      </c>
      <c r="L11" s="32"/>
      <c r="M11" s="31">
        <v>1203.4100000000001</v>
      </c>
      <c r="N11" s="30">
        <v>1203.31</v>
      </c>
      <c r="O11" s="28">
        <v>13822593.84</v>
      </c>
      <c r="P11" s="29">
        <v>0</v>
      </c>
      <c r="Q11" s="28">
        <v>13822593.84</v>
      </c>
      <c r="R11" s="28">
        <v>0</v>
      </c>
      <c r="S11" s="27"/>
      <c r="T11" s="27"/>
      <c r="U11" s="27"/>
      <c r="V11" s="27"/>
      <c r="W11" s="27"/>
      <c r="X11" s="26"/>
      <c r="Y11" s="1"/>
      <c r="Z11" s="174">
        <f t="shared" ref="Z11:Z12" si="0">N11/M11*100</f>
        <v>99.99169028012065</v>
      </c>
      <c r="AA11" s="157"/>
    </row>
    <row r="12" spans="1:27" ht="15.6" customHeight="1" thickBot="1" x14ac:dyDescent="0.3">
      <c r="A12" s="25"/>
      <c r="B12" s="24"/>
      <c r="C12" s="20"/>
      <c r="D12" s="20"/>
      <c r="E12" s="20"/>
      <c r="F12" s="20"/>
      <c r="G12" s="23" t="s">
        <v>1</v>
      </c>
      <c r="H12" s="20"/>
      <c r="I12" s="22">
        <v>0</v>
      </c>
      <c r="J12" s="22">
        <v>0</v>
      </c>
      <c r="K12" s="21">
        <v>0</v>
      </c>
      <c r="L12" s="20"/>
      <c r="M12" s="19">
        <f>M10+M11</f>
        <v>262669.08</v>
      </c>
      <c r="N12" s="247">
        <f t="shared" ref="N12:Y12" si="1">N10+N11</f>
        <v>32540.31</v>
      </c>
      <c r="O12" s="247">
        <f t="shared" si="1"/>
        <v>27645187.68</v>
      </c>
      <c r="P12" s="247">
        <f t="shared" si="1"/>
        <v>0</v>
      </c>
      <c r="Q12" s="247">
        <f t="shared" si="1"/>
        <v>27645187.68</v>
      </c>
      <c r="R12" s="247">
        <f t="shared" si="1"/>
        <v>0</v>
      </c>
      <c r="S12" s="247">
        <f t="shared" si="1"/>
        <v>0</v>
      </c>
      <c r="T12" s="247">
        <f t="shared" si="1"/>
        <v>0</v>
      </c>
      <c r="U12" s="247">
        <f t="shared" si="1"/>
        <v>0</v>
      </c>
      <c r="V12" s="247">
        <f t="shared" si="1"/>
        <v>0</v>
      </c>
      <c r="W12" s="247">
        <f t="shared" si="1"/>
        <v>0</v>
      </c>
      <c r="X12" s="247">
        <f t="shared" si="1"/>
        <v>0</v>
      </c>
      <c r="Y12" s="247">
        <f t="shared" si="1"/>
        <v>0</v>
      </c>
      <c r="Z12" s="174">
        <f t="shared" si="0"/>
        <v>12.388329071697362</v>
      </c>
      <c r="AA12" s="157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179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H8:K8"/>
    <mergeCell ref="G8:G9"/>
    <mergeCell ref="G3:N4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A17"/>
  <sheetViews>
    <sheetView showGridLines="0" workbookViewId="0">
      <selection activeCell="Z11" sqref="Z11:Z13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6640625" customWidth="1"/>
    <col min="14" max="14" width="17.6640625" customWidth="1"/>
    <col min="15" max="25" width="0" hidden="1" customWidth="1"/>
    <col min="26" max="26" width="15.44140625" customWidth="1"/>
    <col min="27" max="27" width="0.6640625" customWidth="1"/>
    <col min="28" max="256" width="9.109375" customWidth="1"/>
  </cols>
  <sheetData>
    <row r="1" spans="1:27" ht="11.4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3" t="s">
        <v>74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351" t="s">
        <v>45</v>
      </c>
      <c r="H3" s="352"/>
      <c r="I3" s="352"/>
      <c r="J3" s="352"/>
      <c r="K3" s="352"/>
      <c r="L3" s="352"/>
      <c r="M3" s="352"/>
      <c r="N3" s="352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5" customHeight="1" x14ac:dyDescent="0.25">
      <c r="A4" s="107"/>
      <c r="B4" s="107"/>
      <c r="C4" s="107"/>
      <c r="D4" s="107"/>
      <c r="E4" s="107"/>
      <c r="F4" s="107"/>
      <c r="G4" s="352"/>
      <c r="H4" s="352"/>
      <c r="I4" s="352"/>
      <c r="J4" s="352"/>
      <c r="K4" s="352"/>
      <c r="L4" s="352"/>
      <c r="M4" s="352"/>
      <c r="N4" s="352"/>
      <c r="O4" s="113"/>
      <c r="P4" s="1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" customHeight="1" x14ac:dyDescent="0.25">
      <c r="A5" s="107"/>
      <c r="B5" s="107"/>
      <c r="C5" s="107"/>
      <c r="D5" s="107"/>
      <c r="E5" s="107"/>
      <c r="F5" s="107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"/>
      <c r="R5" s="1"/>
      <c r="S5" s="1"/>
      <c r="T5" s="1"/>
      <c r="U5" s="1"/>
      <c r="V5" s="1"/>
      <c r="W5" s="1"/>
      <c r="X5" s="1"/>
      <c r="Y5" s="1"/>
      <c r="Z5" s="178" t="s">
        <v>78</v>
      </c>
      <c r="AA5" s="1"/>
    </row>
    <row r="6" spans="1:27" ht="12.75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12.75" customHeight="1" thickBot="1" x14ac:dyDescent="0.3">
      <c r="A8" s="107"/>
      <c r="B8" s="111"/>
      <c r="C8" s="111"/>
      <c r="D8" s="111"/>
      <c r="E8" s="111"/>
      <c r="F8" s="111"/>
      <c r="G8" s="350" t="s">
        <v>41</v>
      </c>
      <c r="H8" s="348" t="s">
        <v>40</v>
      </c>
      <c r="I8" s="349"/>
      <c r="J8" s="349"/>
      <c r="K8" s="349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370" t="s">
        <v>73</v>
      </c>
      <c r="AA8" s="1"/>
    </row>
    <row r="9" spans="1:27" ht="24.75" customHeight="1" thickBot="1" x14ac:dyDescent="0.3">
      <c r="A9" s="107"/>
      <c r="B9" s="106"/>
      <c r="C9" s="106"/>
      <c r="D9" s="106"/>
      <c r="E9" s="106"/>
      <c r="F9" s="106"/>
      <c r="G9" s="350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01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371"/>
      <c r="AA9" s="1"/>
    </row>
    <row r="10" spans="1:27" ht="13.2" hidden="1" customHeight="1" x14ac:dyDescent="0.25">
      <c r="A10" s="25"/>
      <c r="B10" s="96" t="s">
        <v>21</v>
      </c>
      <c r="C10" s="96" t="s">
        <v>31</v>
      </c>
      <c r="D10" s="96" t="s">
        <v>30</v>
      </c>
      <c r="E10" s="96" t="s">
        <v>29</v>
      </c>
      <c r="F10" s="95" t="s">
        <v>28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27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26</v>
      </c>
      <c r="T10" s="88" t="s">
        <v>25</v>
      </c>
      <c r="U10" s="88" t="s">
        <v>24</v>
      </c>
      <c r="V10" s="88" t="s">
        <v>23</v>
      </c>
      <c r="W10" s="88" t="s">
        <v>22</v>
      </c>
      <c r="X10" s="87" t="s">
        <v>21</v>
      </c>
      <c r="Y10" s="86"/>
      <c r="Z10" s="158"/>
      <c r="AA10" s="157"/>
    </row>
    <row r="11" spans="1:27" ht="12.75" customHeight="1" thickBot="1" x14ac:dyDescent="0.3">
      <c r="A11" s="25"/>
      <c r="B11" s="133"/>
      <c r="C11" s="132"/>
      <c r="D11" s="131"/>
      <c r="E11" s="130"/>
      <c r="F11" s="129"/>
      <c r="G11" s="128" t="s">
        <v>2</v>
      </c>
      <c r="H11" s="127"/>
      <c r="I11" s="126"/>
      <c r="J11" s="125"/>
      <c r="K11" s="124"/>
      <c r="L11" s="123"/>
      <c r="M11" s="122">
        <v>4439.93</v>
      </c>
      <c r="N11" s="121">
        <v>2200.0500000000002</v>
      </c>
      <c r="O11" s="119">
        <v>0</v>
      </c>
      <c r="P11" s="119">
        <v>0</v>
      </c>
      <c r="Q11" s="120">
        <v>0</v>
      </c>
      <c r="R11" s="119">
        <v>0</v>
      </c>
      <c r="S11" s="118"/>
      <c r="T11" s="117"/>
      <c r="U11" s="116"/>
      <c r="V11" s="115"/>
      <c r="W11" s="115"/>
      <c r="X11" s="115"/>
      <c r="Y11" s="114"/>
      <c r="Z11" s="174">
        <f>N11/M11*100</f>
        <v>49.551456892338393</v>
      </c>
      <c r="AA11" s="157"/>
    </row>
    <row r="12" spans="1:27" ht="13.2" hidden="1" customHeight="1" x14ac:dyDescent="0.25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4436.0959999999995</v>
      </c>
      <c r="N12" s="30">
        <v>0</v>
      </c>
      <c r="O12" s="28">
        <v>0</v>
      </c>
      <c r="P12" s="29">
        <v>0</v>
      </c>
      <c r="Q12" s="28">
        <v>0</v>
      </c>
      <c r="R12" s="28">
        <v>0</v>
      </c>
      <c r="S12" s="27"/>
      <c r="T12" s="27"/>
      <c r="U12" s="27"/>
      <c r="V12" s="27"/>
      <c r="W12" s="27"/>
      <c r="X12" s="26"/>
      <c r="Y12" s="1"/>
      <c r="Z12" s="174">
        <f t="shared" ref="Z12:Z13" si="0">N12/M12*100</f>
        <v>0</v>
      </c>
      <c r="AA12" s="157"/>
    </row>
    <row r="13" spans="1:27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4439.93</v>
      </c>
      <c r="N13" s="18">
        <v>2200.0500000000002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74">
        <f t="shared" si="0"/>
        <v>49.551456892338393</v>
      </c>
      <c r="AA13" s="157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8:K8"/>
    <mergeCell ref="G8:G9"/>
    <mergeCell ref="G3:N4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AD23"/>
  <sheetViews>
    <sheetView showGridLines="0" tabSelected="1" workbookViewId="0">
      <selection activeCell="AC14" sqref="AC1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1.6640625" customWidth="1"/>
    <col min="14" max="14" width="13.6640625" customWidth="1"/>
    <col min="15" max="25" width="0" hidden="1" customWidth="1"/>
    <col min="26" max="26" width="14.109375" customWidth="1"/>
    <col min="27" max="27" width="0.6640625" customWidth="1"/>
    <col min="28" max="28" width="12.5546875" customWidth="1"/>
    <col min="29" max="29" width="12.33203125" customWidth="1"/>
    <col min="30" max="256" width="9.109375" customWidth="1"/>
  </cols>
  <sheetData>
    <row r="1" spans="1:27" ht="16.2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 t="s">
        <v>74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351" t="s">
        <v>44</v>
      </c>
      <c r="H3" s="352"/>
      <c r="I3" s="352"/>
      <c r="J3" s="352"/>
      <c r="K3" s="352"/>
      <c r="L3" s="352"/>
      <c r="M3" s="352"/>
      <c r="N3" s="35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1"/>
    </row>
    <row r="4" spans="1:27" ht="45.6" customHeight="1" x14ac:dyDescent="0.25">
      <c r="A4" s="107"/>
      <c r="B4" s="107"/>
      <c r="C4" s="107"/>
      <c r="D4" s="107"/>
      <c r="E4" s="107"/>
      <c r="F4" s="107"/>
      <c r="G4" s="352"/>
      <c r="H4" s="352"/>
      <c r="I4" s="352"/>
      <c r="J4" s="352"/>
      <c r="K4" s="352"/>
      <c r="L4" s="352"/>
      <c r="M4" s="352"/>
      <c r="N4" s="352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1"/>
    </row>
    <row r="5" spans="1:27" ht="12" customHeight="1" x14ac:dyDescent="0.25">
      <c r="A5" s="107"/>
      <c r="B5" s="107"/>
      <c r="C5" s="107"/>
      <c r="D5" s="107"/>
      <c r="E5" s="107"/>
      <c r="F5" s="107"/>
      <c r="G5" s="150"/>
      <c r="H5" s="150"/>
      <c r="I5" s="150"/>
      <c r="J5" s="150"/>
      <c r="K5" s="150"/>
      <c r="L5" s="150"/>
      <c r="M5" s="150"/>
      <c r="N5" s="15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2" t="s">
        <v>75</v>
      </c>
      <c r="AA5" s="1"/>
    </row>
    <row r="6" spans="1:27" ht="12.75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42</v>
      </c>
      <c r="Q7" s="1"/>
      <c r="R7" s="1"/>
      <c r="S7" s="1"/>
      <c r="T7" s="1"/>
      <c r="U7" s="1"/>
      <c r="V7" s="1"/>
      <c r="W7" s="1"/>
      <c r="X7" s="1"/>
      <c r="Y7" s="1"/>
      <c r="Z7" s="112" t="s">
        <v>42</v>
      </c>
      <c r="AA7" s="1"/>
    </row>
    <row r="8" spans="1:27" ht="12.75" customHeight="1" thickBot="1" x14ac:dyDescent="0.3">
      <c r="A8" s="107"/>
      <c r="B8" s="111"/>
      <c r="C8" s="111"/>
      <c r="D8" s="111"/>
      <c r="E8" s="111"/>
      <c r="F8" s="111"/>
      <c r="G8" s="350" t="s">
        <v>41</v>
      </c>
      <c r="H8" s="348" t="s">
        <v>40</v>
      </c>
      <c r="I8" s="349"/>
      <c r="J8" s="349"/>
      <c r="K8" s="349"/>
      <c r="L8" s="110" t="s">
        <v>39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370" t="s">
        <v>73</v>
      </c>
      <c r="AA8" s="1"/>
    </row>
    <row r="9" spans="1:27" ht="24.75" customHeight="1" thickBot="1" x14ac:dyDescent="0.3">
      <c r="A9" s="107"/>
      <c r="B9" s="106"/>
      <c r="C9" s="106"/>
      <c r="D9" s="106"/>
      <c r="E9" s="106"/>
      <c r="F9" s="106"/>
      <c r="G9" s="350"/>
      <c r="H9" s="105" t="s">
        <v>38</v>
      </c>
      <c r="I9" s="104" t="s">
        <v>37</v>
      </c>
      <c r="J9" s="104" t="s">
        <v>36</v>
      </c>
      <c r="K9" s="103" t="s">
        <v>35</v>
      </c>
      <c r="L9" s="102"/>
      <c r="M9" s="101" t="s">
        <v>34</v>
      </c>
      <c r="N9" s="100" t="s">
        <v>33</v>
      </c>
      <c r="O9" s="99"/>
      <c r="P9" s="99" t="s">
        <v>32</v>
      </c>
      <c r="Q9" s="98"/>
      <c r="R9" s="97"/>
      <c r="S9" s="97"/>
      <c r="T9" s="97"/>
      <c r="U9" s="97"/>
      <c r="V9" s="97"/>
      <c r="W9" s="1"/>
      <c r="X9" s="1"/>
      <c r="Y9" s="1"/>
      <c r="Z9" s="371"/>
      <c r="AA9" s="1"/>
    </row>
    <row r="10" spans="1:27" ht="13.2" hidden="1" customHeight="1" x14ac:dyDescent="0.25">
      <c r="A10" s="25"/>
      <c r="B10" s="96" t="s">
        <v>21</v>
      </c>
      <c r="C10" s="96" t="s">
        <v>31</v>
      </c>
      <c r="D10" s="96" t="s">
        <v>30</v>
      </c>
      <c r="E10" s="96" t="s">
        <v>29</v>
      </c>
      <c r="F10" s="95" t="s">
        <v>28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27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26</v>
      </c>
      <c r="T10" s="88" t="s">
        <v>25</v>
      </c>
      <c r="U10" s="88" t="s">
        <v>24</v>
      </c>
      <c r="V10" s="88" t="s">
        <v>23</v>
      </c>
      <c r="W10" s="88" t="s">
        <v>22</v>
      </c>
      <c r="X10" s="87" t="s">
        <v>21</v>
      </c>
      <c r="Y10" s="86"/>
      <c r="Z10" s="158"/>
      <c r="AA10" s="157"/>
    </row>
    <row r="11" spans="1:27" ht="12.75" customHeight="1" x14ac:dyDescent="0.25">
      <c r="A11" s="25"/>
      <c r="B11" s="85"/>
      <c r="C11" s="85"/>
      <c r="D11" s="84"/>
      <c r="E11" s="83"/>
      <c r="F11" s="82"/>
      <c r="G11" s="81" t="s">
        <v>18</v>
      </c>
      <c r="H11" s="80"/>
      <c r="I11" s="79"/>
      <c r="J11" s="78"/>
      <c r="K11" s="77"/>
      <c r="L11" s="76"/>
      <c r="M11" s="75">
        <v>2460</v>
      </c>
      <c r="N11" s="74">
        <v>0</v>
      </c>
      <c r="O11" s="73">
        <v>0</v>
      </c>
      <c r="P11" s="73">
        <v>0</v>
      </c>
      <c r="Q11" s="73">
        <v>0</v>
      </c>
      <c r="R11" s="73">
        <v>0</v>
      </c>
      <c r="S11" s="71"/>
      <c r="T11" s="72"/>
      <c r="U11" s="71"/>
      <c r="V11" s="70"/>
      <c r="W11" s="70"/>
      <c r="X11" s="70"/>
      <c r="Y11" s="154"/>
      <c r="Z11" s="159">
        <f>N11/M11*100</f>
        <v>0</v>
      </c>
      <c r="AA11" s="157"/>
    </row>
    <row r="12" spans="1:27" ht="12.75" customHeight="1" x14ac:dyDescent="0.25">
      <c r="A12" s="25"/>
      <c r="B12" s="69"/>
      <c r="C12" s="69"/>
      <c r="D12" s="68"/>
      <c r="E12" s="67"/>
      <c r="F12" s="66"/>
      <c r="G12" s="65" t="s">
        <v>16</v>
      </c>
      <c r="H12" s="64"/>
      <c r="I12" s="63"/>
      <c r="J12" s="62"/>
      <c r="K12" s="61"/>
      <c r="L12" s="60"/>
      <c r="M12" s="59">
        <v>100</v>
      </c>
      <c r="N12" s="58">
        <v>100</v>
      </c>
      <c r="O12" s="57">
        <v>0</v>
      </c>
      <c r="P12" s="57">
        <v>0</v>
      </c>
      <c r="Q12" s="57">
        <v>0</v>
      </c>
      <c r="R12" s="57">
        <v>0</v>
      </c>
      <c r="S12" s="55"/>
      <c r="T12" s="56"/>
      <c r="U12" s="55"/>
      <c r="V12" s="54"/>
      <c r="W12" s="54"/>
      <c r="X12" s="54"/>
      <c r="Y12" s="155"/>
      <c r="Z12" s="159">
        <f t="shared" ref="Z12:Z19" si="0">N12/M12*100</f>
        <v>100</v>
      </c>
      <c r="AA12" s="157"/>
    </row>
    <row r="13" spans="1:27" ht="12.75" hidden="1" customHeight="1" x14ac:dyDescent="0.25">
      <c r="A13" s="25"/>
      <c r="B13" s="69"/>
      <c r="C13" s="69"/>
      <c r="D13" s="68"/>
      <c r="E13" s="67"/>
      <c r="F13" s="66"/>
      <c r="G13" s="65" t="s">
        <v>15</v>
      </c>
      <c r="H13" s="64"/>
      <c r="I13" s="63"/>
      <c r="J13" s="62"/>
      <c r="K13" s="61"/>
      <c r="L13" s="60"/>
      <c r="M13" s="59">
        <v>0</v>
      </c>
      <c r="N13" s="58">
        <v>0</v>
      </c>
      <c r="O13" s="57">
        <v>0</v>
      </c>
      <c r="P13" s="57">
        <v>0</v>
      </c>
      <c r="Q13" s="57">
        <v>0</v>
      </c>
      <c r="R13" s="57">
        <v>0</v>
      </c>
      <c r="S13" s="55"/>
      <c r="T13" s="56"/>
      <c r="U13" s="55"/>
      <c r="V13" s="54"/>
      <c r="W13" s="54"/>
      <c r="X13" s="54"/>
      <c r="Y13" s="155"/>
      <c r="Z13" s="159" t="e">
        <f t="shared" si="0"/>
        <v>#DIV/0!</v>
      </c>
      <c r="AA13" s="157"/>
    </row>
    <row r="14" spans="1:27" ht="12.75" customHeight="1" x14ac:dyDescent="0.25">
      <c r="A14" s="25"/>
      <c r="B14" s="69"/>
      <c r="C14" s="69"/>
      <c r="D14" s="68"/>
      <c r="E14" s="67"/>
      <c r="F14" s="66"/>
      <c r="G14" s="65" t="s">
        <v>14</v>
      </c>
      <c r="H14" s="64"/>
      <c r="I14" s="63"/>
      <c r="J14" s="62"/>
      <c r="K14" s="61"/>
      <c r="L14" s="60"/>
      <c r="M14" s="59">
        <v>2000.05</v>
      </c>
      <c r="N14" s="58">
        <v>0</v>
      </c>
      <c r="O14" s="57">
        <v>0</v>
      </c>
      <c r="P14" s="57">
        <v>0</v>
      </c>
      <c r="Q14" s="57">
        <v>0</v>
      </c>
      <c r="R14" s="57">
        <v>0</v>
      </c>
      <c r="S14" s="55"/>
      <c r="T14" s="56"/>
      <c r="U14" s="55"/>
      <c r="V14" s="54"/>
      <c r="W14" s="54"/>
      <c r="X14" s="54"/>
      <c r="Y14" s="155"/>
      <c r="Z14" s="159">
        <f t="shared" si="0"/>
        <v>0</v>
      </c>
      <c r="AA14" s="157"/>
    </row>
    <row r="15" spans="1:27" ht="12.75" customHeight="1" x14ac:dyDescent="0.25">
      <c r="A15" s="25"/>
      <c r="B15" s="69"/>
      <c r="C15" s="69"/>
      <c r="D15" s="68"/>
      <c r="E15" s="67"/>
      <c r="F15" s="66"/>
      <c r="G15" s="65" t="s">
        <v>10</v>
      </c>
      <c r="H15" s="64"/>
      <c r="I15" s="63"/>
      <c r="J15" s="62"/>
      <c r="K15" s="61"/>
      <c r="L15" s="60"/>
      <c r="M15" s="59">
        <v>158.70099999999999</v>
      </c>
      <c r="N15" s="58">
        <v>158.69999999999999</v>
      </c>
      <c r="O15" s="57">
        <v>0</v>
      </c>
      <c r="P15" s="57">
        <v>0</v>
      </c>
      <c r="Q15" s="57">
        <v>0</v>
      </c>
      <c r="R15" s="57">
        <v>0</v>
      </c>
      <c r="S15" s="55"/>
      <c r="T15" s="56"/>
      <c r="U15" s="55"/>
      <c r="V15" s="54"/>
      <c r="W15" s="54"/>
      <c r="X15" s="54"/>
      <c r="Y15" s="155"/>
      <c r="Z15" s="159">
        <f t="shared" si="0"/>
        <v>99.999369884247741</v>
      </c>
      <c r="AA15" s="157"/>
    </row>
    <row r="16" spans="1:27" ht="12.75" customHeight="1" x14ac:dyDescent="0.25">
      <c r="A16" s="25"/>
      <c r="B16" s="69"/>
      <c r="C16" s="69"/>
      <c r="D16" s="68"/>
      <c r="E16" s="67"/>
      <c r="F16" s="66"/>
      <c r="G16" s="65" t="s">
        <v>7</v>
      </c>
      <c r="H16" s="64"/>
      <c r="I16" s="63"/>
      <c r="J16" s="62"/>
      <c r="K16" s="61"/>
      <c r="L16" s="60"/>
      <c r="M16" s="59">
        <v>970</v>
      </c>
      <c r="N16" s="58">
        <v>0</v>
      </c>
      <c r="O16" s="57">
        <v>0</v>
      </c>
      <c r="P16" s="57">
        <v>0</v>
      </c>
      <c r="Q16" s="57">
        <v>0</v>
      </c>
      <c r="R16" s="57">
        <v>0</v>
      </c>
      <c r="S16" s="55"/>
      <c r="T16" s="56"/>
      <c r="U16" s="55"/>
      <c r="V16" s="54"/>
      <c r="W16" s="54"/>
      <c r="X16" s="54"/>
      <c r="Y16" s="155"/>
      <c r="Z16" s="159">
        <f t="shared" si="0"/>
        <v>0</v>
      </c>
      <c r="AA16" s="157"/>
    </row>
    <row r="17" spans="1:30" ht="12.75" customHeight="1" x14ac:dyDescent="0.25">
      <c r="A17" s="25"/>
      <c r="B17" s="69"/>
      <c r="C17" s="69"/>
      <c r="D17" s="68"/>
      <c r="E17" s="67"/>
      <c r="F17" s="66"/>
      <c r="G17" s="65" t="s">
        <v>6</v>
      </c>
      <c r="H17" s="64"/>
      <c r="I17" s="63"/>
      <c r="J17" s="62"/>
      <c r="K17" s="61"/>
      <c r="L17" s="60"/>
      <c r="M17" s="59">
        <v>218.53299999999999</v>
      </c>
      <c r="N17" s="58">
        <v>218.53</v>
      </c>
      <c r="O17" s="57">
        <v>0</v>
      </c>
      <c r="P17" s="57">
        <v>0</v>
      </c>
      <c r="Q17" s="57">
        <v>0</v>
      </c>
      <c r="R17" s="57">
        <v>0</v>
      </c>
      <c r="S17" s="55"/>
      <c r="T17" s="56"/>
      <c r="U17" s="55"/>
      <c r="V17" s="54"/>
      <c r="W17" s="54"/>
      <c r="X17" s="54"/>
      <c r="Y17" s="155"/>
      <c r="Z17" s="159">
        <f t="shared" si="0"/>
        <v>99.998627209620523</v>
      </c>
      <c r="AA17" s="157"/>
    </row>
    <row r="18" spans="1:30" ht="12.75" customHeight="1" thickBot="1" x14ac:dyDescent="0.3">
      <c r="A18" s="25"/>
      <c r="B18" s="53"/>
      <c r="C18" s="53"/>
      <c r="D18" s="52"/>
      <c r="E18" s="51"/>
      <c r="F18" s="50"/>
      <c r="G18" s="49" t="s">
        <v>2</v>
      </c>
      <c r="H18" s="48"/>
      <c r="I18" s="47"/>
      <c r="J18" s="46"/>
      <c r="K18" s="45"/>
      <c r="L18" s="44"/>
      <c r="M18" s="43">
        <v>4973.43</v>
      </c>
      <c r="N18" s="42">
        <v>2257.4299999999998</v>
      </c>
      <c r="O18" s="41">
        <v>0</v>
      </c>
      <c r="P18" s="41">
        <v>0</v>
      </c>
      <c r="Q18" s="41">
        <v>0</v>
      </c>
      <c r="R18" s="41">
        <v>0</v>
      </c>
      <c r="S18" s="39"/>
      <c r="T18" s="40"/>
      <c r="U18" s="39"/>
      <c r="V18" s="38"/>
      <c r="W18" s="38"/>
      <c r="X18" s="38"/>
      <c r="Y18" s="156"/>
      <c r="Z18" s="159">
        <f t="shared" si="0"/>
        <v>45.389801404664382</v>
      </c>
      <c r="AA18" s="157"/>
    </row>
    <row r="19" spans="1:30" ht="12.75" customHeight="1" thickBot="1" x14ac:dyDescent="0.3">
      <c r="A19" s="25"/>
      <c r="B19" s="24"/>
      <c r="C19" s="20"/>
      <c r="D19" s="20"/>
      <c r="E19" s="20"/>
      <c r="F19" s="20"/>
      <c r="G19" s="23" t="s">
        <v>1</v>
      </c>
      <c r="H19" s="20"/>
      <c r="I19" s="22">
        <v>0</v>
      </c>
      <c r="J19" s="22">
        <v>0</v>
      </c>
      <c r="K19" s="21">
        <v>0</v>
      </c>
      <c r="L19" s="20"/>
      <c r="M19" s="19">
        <f>SUM(M11:M18)</f>
        <v>10880.714</v>
      </c>
      <c r="N19" s="19">
        <f>SUM(N11:N18)</f>
        <v>2734.66</v>
      </c>
      <c r="O19" s="16"/>
      <c r="P19" s="17">
        <v>0</v>
      </c>
      <c r="Q19" s="16"/>
      <c r="R19" s="16"/>
      <c r="S19" s="15"/>
      <c r="T19" s="15"/>
      <c r="U19" s="15"/>
      <c r="V19" s="15"/>
      <c r="W19" s="15"/>
      <c r="X19" s="14"/>
      <c r="Y19" s="1"/>
      <c r="Z19" s="159">
        <f t="shared" si="0"/>
        <v>25.133093287811807</v>
      </c>
      <c r="AA19" s="157"/>
    </row>
    <row r="20" spans="1:30" ht="12.75" customHeight="1" x14ac:dyDescent="0.25">
      <c r="A20" s="12"/>
      <c r="B20" s="13"/>
      <c r="C20" s="13"/>
      <c r="D20" s="13"/>
      <c r="E20" s="13"/>
      <c r="F20" s="1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1"/>
      <c r="R20" s="11"/>
      <c r="S20" s="11"/>
      <c r="T20" s="11"/>
      <c r="U20" s="11"/>
      <c r="V20" s="11"/>
      <c r="W20" s="1"/>
      <c r="X20" s="1"/>
      <c r="Y20" s="1"/>
      <c r="Z20" s="1"/>
      <c r="AA20" s="1"/>
      <c r="AB20" s="163" t="s">
        <v>76</v>
      </c>
      <c r="AC20" s="163" t="s">
        <v>77</v>
      </c>
    </row>
    <row r="21" spans="1:30" ht="12.75" customHeight="1" x14ac:dyDescent="0.25">
      <c r="A21" s="1"/>
      <c r="B21" s="1"/>
      <c r="C21" s="1"/>
      <c r="D21" s="1"/>
      <c r="E21" s="1"/>
      <c r="F21" s="10"/>
      <c r="G21" s="10"/>
      <c r="H21" s="9"/>
      <c r="I21" s="2"/>
      <c r="J21" s="8"/>
      <c r="K21" s="8"/>
      <c r="L21" s="2"/>
      <c r="M21" s="2"/>
      <c r="N21" s="5"/>
      <c r="O21" s="7"/>
      <c r="P21" s="8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345">
        <f>M19+'Таблица 2'!M29+'Таблица 3'!B29+'Таблица 4'!M28+'Таблица 5'!M12+'Таблица 6'!B30+'Таблица 7'!M13+'Таблица 8'!B31+'Таблица 9'!B31</f>
        <v>417240.82399999996</v>
      </c>
      <c r="AC21" s="345">
        <f>N19+'Таблица 2'!N29+'Таблица 3'!C29+'Таблица 4'!N28+'Таблица 5'!N12+'Таблица 6'!C30+'Таблица 7'!N13+'Таблица 8'!C31+'Таблица 9'!C31</f>
        <v>132725.103</v>
      </c>
    </row>
    <row r="22" spans="1:30" ht="12.75" customHeight="1" x14ac:dyDescent="0.25">
      <c r="A22" s="1"/>
      <c r="B22" s="1"/>
      <c r="C22" s="1"/>
      <c r="D22" s="1"/>
      <c r="E22" s="1"/>
      <c r="F22" s="7"/>
      <c r="G22" s="7"/>
      <c r="H22" s="5"/>
      <c r="I22" s="4"/>
      <c r="J22" s="4"/>
      <c r="K22" s="6"/>
      <c r="L22" s="5"/>
      <c r="M22" s="5"/>
      <c r="N22" s="4"/>
      <c r="O22" s="3"/>
      <c r="P22" s="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346" t="s">
        <v>84</v>
      </c>
      <c r="AC22" s="347">
        <v>650</v>
      </c>
      <c r="AD22" s="177"/>
    </row>
    <row r="23" spans="1:30" ht="12.75" customHeight="1" x14ac:dyDescent="0.25">
      <c r="A23" s="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Таблица 2</vt:lpstr>
      <vt:lpstr>Таблица 4</vt:lpstr>
      <vt:lpstr>Таблица 8</vt:lpstr>
      <vt:lpstr>Таблица 9</vt:lpstr>
      <vt:lpstr>Таблица 6</vt:lpstr>
      <vt:lpstr>Таблица 3</vt:lpstr>
      <vt:lpstr>Таблица 5</vt:lpstr>
      <vt:lpstr>Таблица 7</vt:lpstr>
      <vt:lpstr>Таблица 1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Ковалкина С.В.</cp:lastModifiedBy>
  <cp:lastPrinted>2023-10-18T11:47:25Z</cp:lastPrinted>
  <dcterms:created xsi:type="dcterms:W3CDTF">2023-04-28T05:40:46Z</dcterms:created>
  <dcterms:modified xsi:type="dcterms:W3CDTF">2023-10-23T01:45:42Z</dcterms:modified>
</cp:coreProperties>
</file>